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vlkco-my.sharepoint.com/personal/m_stommel_vanlanschotkempen_com/Documents/H-schijf/Map Marco/MiFID II/Top 5 2022/"/>
    </mc:Choice>
  </mc:AlternateContent>
  <xr:revisionPtr revIDLastSave="194" documentId="13_ncr:1_{12C519A3-3045-498A-AE27-DCB018D75C2A}" xr6:coauthVersionLast="47" xr6:coauthVersionMax="47" xr10:uidLastSave="{628E65CF-BC5F-4A7C-8832-A8C03F66F262}"/>
  <bookViews>
    <workbookView xWindow="28680" yWindow="-120" windowWidth="29040" windowHeight="17640" xr2:uid="{3838567E-26AE-41CB-80DB-255501FFDC57}"/>
  </bookViews>
  <sheets>
    <sheet name="RTS28 Brokers (Retail)" sheetId="3" r:id="rId1"/>
    <sheet name="RTS28 Venues (Retail)"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3" l="1"/>
  <c r="C60" i="3"/>
  <c r="C59" i="3"/>
  <c r="C58" i="3"/>
  <c r="C57" i="3"/>
  <c r="E20" i="2" l="1"/>
  <c r="C18" i="3"/>
  <c r="E44" i="2" l="1"/>
  <c r="E43" i="2"/>
  <c r="E36" i="2"/>
  <c r="E64" i="2" l="1"/>
  <c r="E53" i="2" l="1"/>
  <c r="E28" i="2" l="1"/>
  <c r="E7" i="2" l="1"/>
  <c r="E8" i="2"/>
  <c r="E9" i="2"/>
  <c r="E10" i="2"/>
  <c r="E6" i="2"/>
  <c r="E18" i="2" l="1"/>
  <c r="E56" i="2" l="1"/>
  <c r="E55" i="2"/>
  <c r="E54" i="2"/>
  <c r="E52" i="2"/>
  <c r="E19" i="2"/>
</calcChain>
</file>

<file path=xl/sharedStrings.xml><?xml version="1.0" encoding="utf-8"?>
<sst xmlns="http://schemas.openxmlformats.org/spreadsheetml/2006/main" count="249" uniqueCount="67">
  <si>
    <t>Summary:</t>
  </si>
  <si>
    <t>Percentage of directed orders</t>
  </si>
  <si>
    <t>Percentage of aggressive orders</t>
  </si>
  <si>
    <t>Percentage of passive orders</t>
  </si>
  <si>
    <t>Proportion of orders executed as percentage of total in that class</t>
  </si>
  <si>
    <t>Proportion of volume traded as a percentage of total in that class</t>
  </si>
  <si>
    <t>Top five execution venues ranked in terms of trading volumes (descending order)</t>
  </si>
  <si>
    <t>No</t>
  </si>
  <si>
    <t>Notification if &lt;1 average trade per business day in the previous year</t>
  </si>
  <si>
    <t>(k) Other Instruments (listed funds)</t>
  </si>
  <si>
    <t>Class of Instrument</t>
  </si>
  <si>
    <t>Client Classification</t>
  </si>
  <si>
    <t>(k) Exchange Traded Products</t>
  </si>
  <si>
    <t>(h) Securitized Derivatives</t>
  </si>
  <si>
    <t>(g) Equity Derivatives</t>
  </si>
  <si>
    <t>(b) Debt Instruments</t>
  </si>
  <si>
    <t>(a) Equities – Shares &amp; Depositary Receipts</t>
  </si>
  <si>
    <t>Virtu ITG Europe Limited</t>
  </si>
  <si>
    <t>Morgan Stanley Europe SE</t>
  </si>
  <si>
    <t>Executing broker</t>
  </si>
  <si>
    <t>Rank</t>
  </si>
  <si>
    <t>Flow Traders B.V.</t>
  </si>
  <si>
    <t>AFS Interest B.V.</t>
  </si>
  <si>
    <t>BNP Paribas S.A.</t>
  </si>
  <si>
    <t>Goldman Sachs Bank Europe SE</t>
  </si>
  <si>
    <t>Jane Street Netherlands B.V.</t>
  </si>
  <si>
    <t>Barclays Bank Ireland PLC</t>
  </si>
  <si>
    <t>London Stock Exchange (XLON)</t>
  </si>
  <si>
    <t>Euronext Amsterdam (XAMS)</t>
  </si>
  <si>
    <t>Retail Clients</t>
  </si>
  <si>
    <t>Euronext Access Paris (XMLI)</t>
  </si>
  <si>
    <t>Euronext Paris (XPAR)</t>
  </si>
  <si>
    <t>LEI</t>
  </si>
  <si>
    <t>959800TMGPWX7NYM4R72</t>
  </si>
  <si>
    <t>54930056FHWP7GIWYY08</t>
  </si>
  <si>
    <t>213800EEC95PRUCEUP63</t>
  </si>
  <si>
    <t>8IBZUGJ7JPLH368JE346</t>
  </si>
  <si>
    <t>724500D8WOYCL1BUCB80</t>
  </si>
  <si>
    <t>7245004T3GVMWC5LP916</t>
  </si>
  <si>
    <t>2G5BKIC2CB69PRJH1W31</t>
  </si>
  <si>
    <t>Proportion of trades as a percentage of total in that class</t>
  </si>
  <si>
    <t>(h) Other Securitized Derivatives</t>
  </si>
  <si>
    <t>Credit Suisse Bank (Europe) S.A.</t>
  </si>
  <si>
    <t>Barclays Bank Ireland plc.</t>
  </si>
  <si>
    <t>Cboe DXE (CEUO)</t>
  </si>
  <si>
    <t>Off Exchange (XOFF)</t>
  </si>
  <si>
    <t>ICMA (XCOR)</t>
  </si>
  <si>
    <t>Euronext EQF, Equities and Indices Derivatives (XEUE)</t>
  </si>
  <si>
    <t>Tradeweb (TWEM)</t>
  </si>
  <si>
    <t>Van Lanschot Kempen N.V.</t>
  </si>
  <si>
    <t>ING Bank N.V.</t>
  </si>
  <si>
    <t>3TK20IVIUJ8J3ZU0QE75</t>
  </si>
  <si>
    <t>Yes</t>
  </si>
  <si>
    <t>Barclays Bank Ireland plc</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</si>
  <si>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Equities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</si>
  <si>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SIX Swiss Exchange (XSWX)</t>
  </si>
  <si>
    <t>Ventes Publiques Brussels (VPXB)</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</si>
  <si>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Debt Instruments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</si>
  <si>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Deutsche Bank AG</t>
  </si>
  <si>
    <t xml:space="preserve">The execution factors Van Lanschot Kempen takes into account when executing orders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There are no discernible links or common ownership with trading venues which could give rise to conflicts of interest.
Standard brokerage agreements are presently in place with trading venues. No fees or rebates are received.
</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</si>
  <si>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Equity Derivatives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</si>
  <si>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Securitized Derivatives and Other Securitized Derivatives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</si>
  <si>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ETPs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</si>
  <si>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Credit Suisse Bank (Europe) S.A</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</si>
  <si>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Listed Funds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</si>
  <si>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7LTWFZYICNSX8D621K86</t>
  </si>
  <si>
    <t>549300AE0DWETJDYFB29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</si>
</sst>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30">
    <xf numFmtId="0" fontId="0" fillId="0" borderId="0" xfId="0"/>
    <xf numFmtId="0" fontId="1" fillId="2" borderId="0" xfId="1" applyFont="1" applyFill="1" applyAlignment="1">
      <alignment horizontal="right" vertical="top" wrapText="1"/>
    </xf>
    <xf numFmtId="0" fontId="1" fillId="2" borderId="1" xfId="1" applyFont="1" applyFill="1" applyBorder="1" applyAlignment="1">
      <alignment vertical="top" wrapText="1"/>
    </xf>
    <xf numFmtId="0" fontId="1" fillId="2" borderId="0" xfId="1" applyFont="1" applyFill="1" applyAlignment="1">
      <alignment vertical="top"/>
    </xf>
    <xf numFmtId="0" fontId="1" fillId="3" borderId="1" xfId="1" applyFont="1" applyFill="1" applyBorder="1" applyAlignment="1">
      <alignment vertical="top" wrapText="1"/>
    </xf>
    <xf numFmtId="4" fontId="1" fillId="3" borderId="1" xfId="1" applyNumberFormat="1" applyFont="1" applyFill="1" applyBorder="1" applyAlignment="1">
      <alignment vertical="top" wrapText="1"/>
    </xf>
    <xf numFmtId="10" fontId="1" fillId="2" borderId="1" xfId="1" applyNumberFormat="1" applyFont="1" applyFill="1" applyBorder="1" applyAlignment="1">
      <alignment horizontal="center" vertical="top"/>
    </xf>
    <xf numFmtId="0" fontId="1" fillId="2" borderId="0" xfId="1" applyFont="1" applyFill="1" applyAlignment="1">
      <alignment vertical="top" wrapText="1"/>
    </xf>
    <xf numFmtId="10" fontId="1" fillId="2" borderId="0" xfId="1" applyNumberFormat="1" applyFont="1" applyFill="1" applyAlignment="1">
      <alignment horizontal="center" vertical="top"/>
    </xf>
    <xf numFmtId="9" fontId="1" fillId="2" borderId="0" xfId="1" applyNumberFormat="1" applyFont="1" applyFill="1" applyAlignment="1">
      <alignment horizontal="center" vertical="top"/>
    </xf>
    <xf numFmtId="10" fontId="1" fillId="2" borderId="1" xfId="2" applyNumberFormat="1" applyFont="1" applyFill="1" applyBorder="1" applyAlignment="1">
      <alignment horizontal="center" vertical="top" wrapText="1"/>
    </xf>
    <xf numFmtId="0" fontId="1" fillId="2" borderId="0" xfId="1" applyFont="1" applyFill="1" applyBorder="1" applyAlignment="1">
      <alignment vertical="top" wrapText="1"/>
    </xf>
    <xf numFmtId="10" fontId="1" fillId="2" borderId="0" xfId="2" applyNumberFormat="1" applyFont="1" applyFill="1" applyBorder="1" applyAlignment="1">
      <alignment horizontal="center" vertical="top" wrapText="1"/>
    </xf>
    <xf numFmtId="0" fontId="1" fillId="2" borderId="0" xfId="0" applyFont="1" applyFill="1" applyAlignment="1">
      <alignment vertical="top"/>
    </xf>
    <xf numFmtId="0" fontId="1" fillId="3" borderId="1" xfId="1" applyFont="1" applyFill="1" applyBorder="1" applyAlignment="1">
      <alignment horizontal="left" vertical="top"/>
    </xf>
    <xf numFmtId="0" fontId="1" fillId="2" borderId="1" xfId="1" applyFont="1" applyFill="1" applyBorder="1" applyAlignment="1">
      <alignment horizontal="left" vertical="top" wrapText="1"/>
    </xf>
    <xf numFmtId="0" fontId="1" fillId="2" borderId="0" xfId="1" applyFont="1" applyFill="1" applyBorder="1" applyAlignment="1">
      <alignment horizontal="left" vertical="top" wrapText="1"/>
    </xf>
    <xf numFmtId="10" fontId="1" fillId="2" borderId="0" xfId="1" applyNumberFormat="1" applyFont="1" applyFill="1" applyBorder="1" applyAlignment="1">
      <alignment horizontal="center" vertical="top"/>
    </xf>
    <xf numFmtId="0" fontId="1" fillId="2" borderId="0" xfId="1" applyFont="1" applyFill="1" applyAlignment="1">
      <alignment horizontal="left" vertical="top"/>
    </xf>
    <xf numFmtId="0" fontId="1" fillId="2" borderId="1" xfId="1" applyFont="1" applyFill="1" applyBorder="1" applyAlignment="1">
      <alignment vertical="top"/>
    </xf>
    <xf numFmtId="0" fontId="1" fillId="2" borderId="1" xfId="1" applyFill="1" applyBorder="1" applyAlignment="1">
      <alignment vertical="top" wrapText="1"/>
    </xf>
    <xf numFmtId="0" fontId="1" fillId="2" borderId="4" xfId="1" applyFont="1" applyFill="1" applyBorder="1" applyAlignment="1">
      <alignment horizontal="center" vertical="top" wrapText="1"/>
    </xf>
    <xf numFmtId="0" fontId="1" fillId="2" borderId="3" xfId="1" applyFont="1" applyFill="1" applyBorder="1" applyAlignment="1">
      <alignment horizontal="center" vertical="top" wrapText="1"/>
    </xf>
    <xf numFmtId="0" fontId="1" fillId="2" borderId="2" xfId="1" applyFont="1" applyFill="1" applyBorder="1" applyAlignment="1">
      <alignment horizontal="center" vertical="top" wrapText="1"/>
    </xf>
    <xf numFmtId="0" fontId="1" fillId="2" borderId="4" xfId="1" applyFont="1" applyFill="1" applyBorder="1" applyAlignment="1">
      <alignment horizontal="center" vertical="top"/>
    </xf>
    <xf numFmtId="0" fontId="1" fillId="2" borderId="3" xfId="1" applyFont="1" applyFill="1" applyBorder="1" applyAlignment="1">
      <alignment horizontal="center" vertical="top"/>
    </xf>
    <xf numFmtId="0" fontId="1" fillId="2" borderId="2" xfId="1" applyFont="1" applyFill="1" applyBorder="1" applyAlignment="1">
      <alignment horizontal="center" vertical="top"/>
    </xf>
    <xf numFmtId="10" fontId="1" fillId="2" borderId="0" xfId="1" applyNumberFormat="1" applyFill="1" applyAlignment="1">
      <alignment horizontal="left" vertical="top" wrapText="1"/>
    </xf>
    <xf numFmtId="0" fontId="1" fillId="2" borderId="1" xfId="1" applyFont="1" applyFill="1" applyBorder="1" applyAlignment="1">
      <alignment horizontal="center" vertical="top" wrapText="1"/>
    </xf>
    <xf numFmtId="0" fontId="1" fillId="2" borderId="1" xfId="1" applyFont="1" applyFill="1" applyBorder="1" applyAlignment="1">
      <alignment horizontal="center" vertical="top"/>
    </xf>
  </cellXfs>
  <cellStyles count="3">
    <cellStyle name="Normal" xfId="0" builtinId="0"/>
    <cellStyle name="Normal 2" xfId="1" xr:uid="{7030E47F-B0D1-447E-A774-3B7EB4300F84}"/>
    <cellStyle name="Percent 2" xfId="2" xr:uid="{10E7189A-5E31-46ED-A282-165690E41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02-13%20Bonds%20Reta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02-13%20ETPs%20R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eve handelsbrokers"/>
      <sheetName val="Bonds | Broker"/>
      <sheetName val="Broker | Details"/>
      <sheetName val="Bonds | Exchange"/>
      <sheetName val="Exchange | Details"/>
    </sheetNames>
    <sheetDataSet>
      <sheetData sheetId="0">
        <row r="2">
          <cell r="B2" t="str">
            <v>ABG Sundal Collier ASA</v>
          </cell>
          <cell r="C2" t="str">
            <v>2138005DRCU66B8BNY04</v>
          </cell>
        </row>
        <row r="3">
          <cell r="B3" t="str">
            <v>ABN AMRO Bank N.V.</v>
          </cell>
          <cell r="C3" t="str">
            <v>BFXS5XCH7N0Y05NIXW11</v>
          </cell>
        </row>
        <row r="4">
          <cell r="B4" t="str">
            <v>AFS Interest B.V.</v>
          </cell>
          <cell r="C4" t="str">
            <v>7245004T3GVMWC5LP916</v>
          </cell>
        </row>
        <row r="5">
          <cell r="B5" t="str">
            <v>ANZ Banking Group Limited</v>
          </cell>
          <cell r="C5" t="str">
            <v>JHE42UYNWWTJB8YTTU19</v>
          </cell>
        </row>
        <row r="6">
          <cell r="B6" t="str">
            <v>Baader Bank AG</v>
          </cell>
          <cell r="C6" t="str">
            <v>529900JFOPPEDUR61H13</v>
          </cell>
        </row>
        <row r="7">
          <cell r="B7" t="str">
            <v>Bank Degroof Petercam SA/NV</v>
          </cell>
          <cell r="C7" t="str">
            <v>549300NBLHT5Z7ZV1241</v>
          </cell>
        </row>
        <row r="8">
          <cell r="B8" t="str">
            <v>Bank J. Safra Sarasin AG</v>
          </cell>
          <cell r="C8" t="str">
            <v>5493008LFIYZKT5TJ445</v>
          </cell>
        </row>
        <row r="9">
          <cell r="B9" t="str">
            <v>Bank Vontobel Europe AG</v>
          </cell>
          <cell r="C9" t="str">
            <v>529900KKJ9XOK6WO4426</v>
          </cell>
        </row>
        <row r="10">
          <cell r="B10" t="str">
            <v>Banque Centrale de Compensation SA</v>
          </cell>
          <cell r="C10" t="str">
            <v>R1IO4YJ0O79SMWVCHB58</v>
          </cell>
        </row>
        <row r="11">
          <cell r="B11" t="str">
            <v>Barclays Bank Ireland plc.</v>
          </cell>
          <cell r="C11" t="str">
            <v>2G5BKIC2CB69PRJH1W31</v>
          </cell>
        </row>
        <row r="12">
          <cell r="B12" t="str">
            <v>Barclays Capital Securities Limited</v>
          </cell>
          <cell r="C12" t="str">
            <v>K9WDOH4D2PYBSLSOB484</v>
          </cell>
        </row>
        <row r="13">
          <cell r="B13" t="str">
            <v>Belfius Banque SA/NV</v>
          </cell>
          <cell r="C13" t="str">
            <v>A5GWLFH3KM7YV2SFQL84</v>
          </cell>
        </row>
        <row r="14">
          <cell r="B14" t="str">
            <v>BNP PARIBAS EUROCLEAR</v>
          </cell>
          <cell r="C14" t="str">
            <v>R0MUWSFPU8MPRO8K5P83</v>
          </cell>
        </row>
        <row r="15">
          <cell r="B15" t="str">
            <v>BNP Paribas S.A.</v>
          </cell>
          <cell r="C15" t="str">
            <v>R0MUWSFPU8MPRO8K5P83</v>
          </cell>
        </row>
        <row r="16">
          <cell r="B16" t="str">
            <v>Carnegie Investment Bank AB</v>
          </cell>
          <cell r="C16" t="str">
            <v>529900BR5NZNQZEVQ417</v>
          </cell>
        </row>
        <row r="17">
          <cell r="B17" t="str">
            <v>Citigroup Global Markets Europe AG</v>
          </cell>
          <cell r="C17" t="str">
            <v>6TJCK1B7E7UTXP528Y04</v>
          </cell>
        </row>
        <row r="18">
          <cell r="B18" t="str">
            <v>COMMERZBANK AG</v>
          </cell>
          <cell r="C18" t="str">
            <v>851WYGNLUQLFZBSYGB56</v>
          </cell>
        </row>
        <row r="19">
          <cell r="B19" t="str">
            <v>Cooperatieve Rabobank U.A.</v>
          </cell>
          <cell r="C19" t="str">
            <v>DG3RU1DBUFHT4ZF9WN62</v>
          </cell>
        </row>
        <row r="20">
          <cell r="B20" t="str">
            <v>Crédit Agricole CIB S.A</v>
          </cell>
          <cell r="C20" t="str">
            <v>1VUV7VQFKUOQSJ21A208</v>
          </cell>
        </row>
        <row r="21">
          <cell r="B21" t="str">
            <v>Credit Suisse (Luxembourg) S.A.</v>
          </cell>
          <cell r="C21" t="str">
            <v>5493003TIY721MBZZK78</v>
          </cell>
        </row>
        <row r="22">
          <cell r="B22" t="str">
            <v>Credit Suisse Bank (Europe) S.A</v>
          </cell>
          <cell r="C22" t="str">
            <v>959800TMGPWX7NYM4R72</v>
          </cell>
        </row>
        <row r="23">
          <cell r="B23" t="str">
            <v>Credit Suisse Securities (Eur) Ltd</v>
          </cell>
          <cell r="C23" t="str">
            <v>DL6FFRRLF74S01HE2M14</v>
          </cell>
        </row>
        <row r="24">
          <cell r="B24" t="str">
            <v>Delen Private Bank</v>
          </cell>
          <cell r="C24" t="str">
            <v>54930005DD2HH36LIR91</v>
          </cell>
        </row>
        <row r="25">
          <cell r="B25" t="str">
            <v>Deutsche Bank AG</v>
          </cell>
          <cell r="C25" t="str">
            <v>7LTWFZYICNSX8D621K86</v>
          </cell>
        </row>
        <row r="26">
          <cell r="B26" t="str">
            <v>DNB Bank ASA</v>
          </cell>
          <cell r="C26" t="str">
            <v>549300GKFG0RYRRQ1414</v>
          </cell>
        </row>
        <row r="27">
          <cell r="B27" t="str">
            <v>DRW Europe B.V.</v>
          </cell>
          <cell r="C27" t="str">
            <v>5493005Q760M4WJ8ZP07</v>
          </cell>
        </row>
        <row r="28">
          <cell r="B28" t="str">
            <v>DZ BANK AG</v>
          </cell>
          <cell r="C28" t="str">
            <v>529900HNOAA1KXQJUQ27</v>
          </cell>
        </row>
        <row r="29">
          <cell r="B29" t="str">
            <v>Erik Penser Bank AB</v>
          </cell>
          <cell r="C29" t="str">
            <v>549300ZI0VP87LWFWK38</v>
          </cell>
        </row>
        <row r="30">
          <cell r="B30" t="str">
            <v>Exane Derivatives SNC</v>
          </cell>
          <cell r="C30" t="str">
            <v>2FL5XIC1B8Q6HNGN6A35</v>
          </cell>
        </row>
        <row r="31">
          <cell r="B31" t="str">
            <v>flatexDEGIRO Bank AG</v>
          </cell>
          <cell r="C31" t="str">
            <v>529900MKYC1FZ83V3121</v>
          </cell>
        </row>
        <row r="32">
          <cell r="B32" t="str">
            <v>Flow Traders B.V.</v>
          </cell>
          <cell r="C32" t="str">
            <v>549300CLJI9XDH12XV51</v>
          </cell>
        </row>
        <row r="33">
          <cell r="B33" t="str">
            <v>Goldman Sachs Bank Europe SE</v>
          </cell>
          <cell r="C33" t="str">
            <v>8IBZUGJ7JPLH368JE346</v>
          </cell>
        </row>
        <row r="34">
          <cell r="B34" t="str">
            <v>Goodbody Stockbrokers UC</v>
          </cell>
          <cell r="C34" t="str">
            <v>635400IL71G3SXS7OE16</v>
          </cell>
        </row>
        <row r="35">
          <cell r="B35" t="str">
            <v>Guy Butler Limited</v>
          </cell>
          <cell r="C35" t="str">
            <v>213800AG2H8MB5FGJ538</v>
          </cell>
        </row>
        <row r="36">
          <cell r="B36" t="str">
            <v>Hobart Capital Markets, LLP</v>
          </cell>
          <cell r="C36" t="str">
            <v>213800O4WPTMQ9RQXQ63</v>
          </cell>
        </row>
        <row r="37">
          <cell r="B37" t="str">
            <v>HSBC CONTINENTAL EUROPE</v>
          </cell>
          <cell r="C37" t="str">
            <v>F0HUI1NY1AZMJMD8LP67</v>
          </cell>
        </row>
        <row r="38">
          <cell r="B38" t="str">
            <v>IMC Trading B.V.</v>
          </cell>
          <cell r="C38" t="str">
            <v>213800A1PNS41NG89H87</v>
          </cell>
        </row>
        <row r="39">
          <cell r="B39" t="str">
            <v>ING Bank N.V.</v>
          </cell>
          <cell r="C39" t="str">
            <v>3TK20IVIUJ8J3ZU0QE75</v>
          </cell>
        </row>
        <row r="40">
          <cell r="B40" t="str">
            <v>ING Bank N.V.</v>
          </cell>
          <cell r="C40" t="str">
            <v>3TK20IVIUJ8J3ZU0QE75</v>
          </cell>
        </row>
        <row r="41">
          <cell r="B41" t="str">
            <v>Intesa Sanpaolo S.p.A.</v>
          </cell>
          <cell r="C41" t="str">
            <v>2W8N8UU78PMDQKZENC08</v>
          </cell>
        </row>
        <row r="42">
          <cell r="B42" t="str">
            <v>J.P. Morgan SE</v>
          </cell>
          <cell r="C42" t="str">
            <v>549300ZK53CNGEEI6A29</v>
          </cell>
        </row>
        <row r="43">
          <cell r="B43" t="str">
            <v>J.P. Morgan SE</v>
          </cell>
          <cell r="C43" t="str">
            <v>549300ZK53CNGEEI6A29</v>
          </cell>
        </row>
        <row r="44">
          <cell r="B44" t="str">
            <v>Jane Street Netherlands B.V.</v>
          </cell>
          <cell r="C44" t="str">
            <v>549300AE0DWETJDYFB29</v>
          </cell>
        </row>
        <row r="45">
          <cell r="B45" t="str">
            <v>Jefferies GmbH</v>
          </cell>
          <cell r="C45" t="str">
            <v>5493004I3LZM39BWHQ75</v>
          </cell>
        </row>
        <row r="46">
          <cell r="B46" t="str">
            <v>Joh. Berenberg, Gossler &amp; Co. KG</v>
          </cell>
          <cell r="C46" t="str">
            <v>529900UC2OD7II24Z667</v>
          </cell>
        </row>
        <row r="47">
          <cell r="B47" t="str">
            <v>KBC (EC 21972)</v>
          </cell>
          <cell r="C47" t="str">
            <v>2138005SP78ELT822P61</v>
          </cell>
        </row>
        <row r="48">
          <cell r="B48" t="str">
            <v>KBC Securities N.V.</v>
          </cell>
          <cell r="C48" t="str">
            <v>2138005SP78ELT822P61</v>
          </cell>
        </row>
        <row r="49">
          <cell r="B49" t="str">
            <v>KBL European Private Bankers S.A.</v>
          </cell>
          <cell r="C49" t="str">
            <v>KHCL65TP05J1HUW2D560</v>
          </cell>
        </row>
        <row r="50">
          <cell r="B50" t="str">
            <v>Kepler Cheuvreux SA</v>
          </cell>
          <cell r="C50" t="str">
            <v>9695005EOZG9X8IRJD84</v>
          </cell>
        </row>
        <row r="51">
          <cell r="B51" t="str">
            <v>Liquidnet EU Limited</v>
          </cell>
          <cell r="C51" t="str">
            <v>2138005N5TO2UJR67I36</v>
          </cell>
        </row>
        <row r="52">
          <cell r="B52" t="str">
            <v>Marex Capital Markets Inc.</v>
          </cell>
          <cell r="C52" t="str">
            <v>5493006BWPDUCYG6EQ34</v>
          </cell>
        </row>
        <row r="53">
          <cell r="B53" t="str">
            <v>Maven Derivatives Amsterdam B.V.</v>
          </cell>
          <cell r="C53" t="str">
            <v>254900GU6V65CVE9F170</v>
          </cell>
        </row>
        <row r="54">
          <cell r="B54" t="str">
            <v>Millennium Europe Limited</v>
          </cell>
          <cell r="C54" t="str">
            <v>213800M4PALWKTSLLI88</v>
          </cell>
        </row>
        <row r="55">
          <cell r="B55" t="str">
            <v>Morgan Stanley Europe SE</v>
          </cell>
          <cell r="C55" t="str">
            <v>54930056FHWP7GIWYY08</v>
          </cell>
        </row>
        <row r="56">
          <cell r="B56" t="str">
            <v>Morgan Stanley Europe SE</v>
          </cell>
          <cell r="C56" t="str">
            <v>54930056FHWP7GIWYY08</v>
          </cell>
        </row>
        <row r="57">
          <cell r="B57" t="str">
            <v>MUFG Securities (Europe) N.V.</v>
          </cell>
          <cell r="C57" t="str">
            <v>54930050SE0SM7CM2G07</v>
          </cell>
        </row>
        <row r="58">
          <cell r="B58" t="str">
            <v>NatWest Markets N.V.</v>
          </cell>
          <cell r="C58" t="str">
            <v>X3CZP3CK64YBHON1LE12</v>
          </cell>
        </row>
        <row r="59">
          <cell r="B59" t="str">
            <v>Numis Securities Limited</v>
          </cell>
          <cell r="C59" t="str">
            <v>213800P3F4RT97WDSX47</v>
          </cell>
        </row>
        <row r="60">
          <cell r="B60" t="str">
            <v>ODDO BHF SCA</v>
          </cell>
          <cell r="C60" t="str">
            <v>9695002I9DJHZ3449O66</v>
          </cell>
        </row>
        <row r="61">
          <cell r="B61" t="str">
            <v>Optiver V.O.F.</v>
          </cell>
          <cell r="C61" t="str">
            <v>7245009KRYSAYB2QCC29</v>
          </cell>
        </row>
        <row r="62">
          <cell r="B62" t="str">
            <v>Pareto Securities AS</v>
          </cell>
          <cell r="C62" t="str">
            <v>549300H0QDQHRJXRM779</v>
          </cell>
        </row>
        <row r="63">
          <cell r="B63" t="str">
            <v>Peel Hunt LLP</v>
          </cell>
          <cell r="C63" t="str">
            <v>5493007DWN0R4YBM4C84</v>
          </cell>
        </row>
        <row r="64">
          <cell r="B64" t="str">
            <v>ProCapital S.A.</v>
          </cell>
          <cell r="C64" t="str">
            <v>9695002ZQFZGWDVXU826</v>
          </cell>
        </row>
        <row r="65">
          <cell r="B65" t="str">
            <v>RBC Capital Markets (Europe) GmbH</v>
          </cell>
          <cell r="C65" t="str">
            <v>549300SXSTGQY3EA1B18</v>
          </cell>
        </row>
        <row r="66">
          <cell r="B66" t="str">
            <v>SMBC Bank EU AG</v>
          </cell>
          <cell r="C66" t="str">
            <v>9676007O0UF5YB3QPR03</v>
          </cell>
        </row>
        <row r="67">
          <cell r="B67" t="str">
            <v>Société Générale S.A.</v>
          </cell>
          <cell r="C67" t="str">
            <v>O2RNE8IBXP4R0TD8PU41</v>
          </cell>
        </row>
        <row r="68">
          <cell r="B68" t="str">
            <v>Société Générale S.A.</v>
          </cell>
          <cell r="C68" t="str">
            <v>O2RNE8IBXP4R0TD8PU41</v>
          </cell>
        </row>
        <row r="69">
          <cell r="B69" t="str">
            <v>Stifel Nicolaus Europe Limited</v>
          </cell>
          <cell r="C69" t="str">
            <v>213800BVEFNZ8UYPKL03</v>
          </cell>
        </row>
        <row r="70">
          <cell r="B70" t="str">
            <v>STX Fixed Income B.V.</v>
          </cell>
          <cell r="C70" t="str">
            <v>549300PO3ZPO1TWBWB20</v>
          </cell>
        </row>
        <row r="71">
          <cell r="B71" t="str">
            <v>Susquehanna International Sec. Ltd.</v>
          </cell>
          <cell r="C71" t="str">
            <v>635400IAV22ZOU1NFS89</v>
          </cell>
        </row>
        <row r="72">
          <cell r="B72" t="str">
            <v>SVB Leerink LLC</v>
          </cell>
          <cell r="C72" t="str">
            <v>549300AAH7U76CEUBI94</v>
          </cell>
        </row>
        <row r="73">
          <cell r="B73" t="str">
            <v>TP ICAP (Europe) SA</v>
          </cell>
          <cell r="C73" t="str">
            <v>213800R54EFFINMY1P02</v>
          </cell>
        </row>
        <row r="74">
          <cell r="B74" t="str">
            <v>UBS Europe SE</v>
          </cell>
          <cell r="C74" t="str">
            <v>5299007QVIQ7IO64NX37</v>
          </cell>
        </row>
        <row r="75">
          <cell r="B75" t="str">
            <v>UniCredit Bank AG</v>
          </cell>
          <cell r="C75" t="str">
            <v>2ZCNRR8UK83OBTEK2170</v>
          </cell>
        </row>
        <row r="76">
          <cell r="B76" t="str">
            <v>VAN DE PUT &amp; CO Privaatbankiers</v>
          </cell>
          <cell r="C76" t="str">
            <v>54930084TZJBK6D1AY92</v>
          </cell>
        </row>
        <row r="77">
          <cell r="B77" t="str">
            <v>Virtu ITG Europe Limited</v>
          </cell>
          <cell r="C77" t="str">
            <v>213800EEC95PRUCEUP63</v>
          </cell>
        </row>
        <row r="78">
          <cell r="B78" t="str">
            <v>William Blair &amp; Company L.L.C.</v>
          </cell>
          <cell r="C78" t="str">
            <v>549300J0P7XYE8BMZ775</v>
          </cell>
        </row>
        <row r="79">
          <cell r="B79" t="str">
            <v>Winterflood Securities Ltd.</v>
          </cell>
          <cell r="C79" t="str">
            <v>8BRUP6V1DX3PIG2R0745</v>
          </cell>
        </row>
        <row r="80">
          <cell r="B80" t="str">
            <v>Wolfgang Steubing AG</v>
          </cell>
          <cell r="C80" t="str">
            <v>39120043LUI1WJS8IX30</v>
          </cell>
        </row>
        <row r="81">
          <cell r="B81" t="str">
            <v>Xconnect Trading Limited</v>
          </cell>
          <cell r="C81" t="str">
            <v>2138008NIL42YTU4S857</v>
          </cell>
        </row>
        <row r="82">
          <cell r="B82" t="str">
            <v>Zürcher Kantonalbank</v>
          </cell>
          <cell r="C82" t="str">
            <v>165GRDQ39W63PHVONY02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eve handelsbrokers"/>
      <sheetName val="ETPs | Broker"/>
      <sheetName val="Broker | Details"/>
      <sheetName val="ETPs | Exchange"/>
      <sheetName val="Exchange | Details"/>
    </sheetNames>
    <sheetDataSet>
      <sheetData sheetId="0">
        <row r="2">
          <cell r="B2" t="str">
            <v>ABG Sundal Collier ASA</v>
          </cell>
          <cell r="C2" t="str">
            <v>2138005DRCU66B8BNY04</v>
          </cell>
        </row>
        <row r="3">
          <cell r="B3" t="str">
            <v>ABN AMRO Bank N.V.</v>
          </cell>
          <cell r="C3" t="str">
            <v>BFXS5XCH7N0Y05NIXW11</v>
          </cell>
        </row>
        <row r="4">
          <cell r="B4" t="str">
            <v>AFS Interest B.V.</v>
          </cell>
          <cell r="C4" t="str">
            <v>7245004T3GVMWC5LP916</v>
          </cell>
        </row>
        <row r="5">
          <cell r="B5" t="str">
            <v>ANZ Banking Group Limited</v>
          </cell>
          <cell r="C5" t="str">
            <v>JHE42UYNWWTJB8YTTU19</v>
          </cell>
        </row>
        <row r="6">
          <cell r="B6" t="str">
            <v>Baader Bank AG</v>
          </cell>
          <cell r="C6" t="str">
            <v>529900JFOPPEDUR61H13</v>
          </cell>
        </row>
        <row r="7">
          <cell r="B7" t="str">
            <v>Bank Degroof Petercam SA/NV</v>
          </cell>
          <cell r="C7" t="str">
            <v>549300NBLHT5Z7ZV1241</v>
          </cell>
        </row>
        <row r="8">
          <cell r="B8" t="str">
            <v>Bank J. Safra Sarasin AG</v>
          </cell>
          <cell r="C8" t="str">
            <v>5493008LFIYZKT5TJ445</v>
          </cell>
        </row>
        <row r="9">
          <cell r="B9" t="str">
            <v>Bank Vontobel Europe AG</v>
          </cell>
          <cell r="C9" t="str">
            <v>529900KKJ9XOK6WO4426</v>
          </cell>
        </row>
        <row r="10">
          <cell r="B10" t="str">
            <v>Banque Centrale de Compensation SA</v>
          </cell>
          <cell r="C10" t="str">
            <v>R1IO4YJ0O79SMWVCHB58</v>
          </cell>
        </row>
        <row r="11">
          <cell r="B11" t="str">
            <v>Barclays Bank Ireland plc.</v>
          </cell>
          <cell r="C11" t="str">
            <v>2G5BKIC2CB69PRJH1W31</v>
          </cell>
        </row>
        <row r="12">
          <cell r="B12" t="str">
            <v>Barclays Capital Securities Limited</v>
          </cell>
          <cell r="C12" t="str">
            <v>K9WDOH4D2PYBSLSOB484</v>
          </cell>
        </row>
        <row r="13">
          <cell r="B13" t="str">
            <v>Belfius Banque SA/NV</v>
          </cell>
          <cell r="C13" t="str">
            <v>A5GWLFH3KM7YV2SFQL84</v>
          </cell>
        </row>
        <row r="14">
          <cell r="B14" t="str">
            <v>BNP PARIBAS EUROCLEAR</v>
          </cell>
          <cell r="C14" t="str">
            <v>R0MUWSFPU8MPRO8K5P83</v>
          </cell>
        </row>
        <row r="15">
          <cell r="B15" t="str">
            <v>BNP Paribas S.A.</v>
          </cell>
          <cell r="C15" t="str">
            <v>R0MUWSFPU8MPRO8K5P83</v>
          </cell>
        </row>
        <row r="16">
          <cell r="B16" t="str">
            <v>Carnegie Investment Bank AB</v>
          </cell>
          <cell r="C16" t="str">
            <v>529900BR5NZNQZEVQ417</v>
          </cell>
        </row>
        <row r="17">
          <cell r="B17" t="str">
            <v>Citigroup Global Markets Europe AG</v>
          </cell>
          <cell r="C17" t="str">
            <v>6TJCK1B7E7UTXP528Y04</v>
          </cell>
        </row>
        <row r="18">
          <cell r="B18" t="str">
            <v>COMMERZBANK AG</v>
          </cell>
          <cell r="C18" t="str">
            <v>851WYGNLUQLFZBSYGB56</v>
          </cell>
        </row>
        <row r="19">
          <cell r="B19" t="str">
            <v>Cooperatieve Rabobank U.A.</v>
          </cell>
          <cell r="C19" t="str">
            <v>DG3RU1DBUFHT4ZF9WN62</v>
          </cell>
        </row>
        <row r="20">
          <cell r="B20" t="str">
            <v>Crédit Agricole CIB S.A</v>
          </cell>
          <cell r="C20" t="str">
            <v>1VUV7VQFKUOQSJ21A208</v>
          </cell>
        </row>
        <row r="21">
          <cell r="B21" t="str">
            <v>Credit Suisse (Luxembourg) S.A.</v>
          </cell>
          <cell r="C21" t="str">
            <v>5493003TIY721MBZZK78</v>
          </cell>
        </row>
        <row r="22">
          <cell r="B22" t="str">
            <v>Credit Suisse Bank (Europe) S.A</v>
          </cell>
          <cell r="C22" t="str">
            <v>959800TMGPWX7NYM4R72</v>
          </cell>
        </row>
        <row r="23">
          <cell r="B23" t="str">
            <v>Credit Suisse Securities (Eur) Ltd</v>
          </cell>
          <cell r="C23" t="str">
            <v>DL6FFRRLF74S01HE2M14</v>
          </cell>
        </row>
        <row r="24">
          <cell r="B24" t="str">
            <v>Delen Private Bank</v>
          </cell>
          <cell r="C24" t="str">
            <v>54930005DD2HH36LIR91</v>
          </cell>
        </row>
        <row r="25">
          <cell r="B25" t="str">
            <v>Deutsche Bank AG</v>
          </cell>
          <cell r="C25" t="str">
            <v>7LTWFZYICNSX8D621K86</v>
          </cell>
        </row>
        <row r="26">
          <cell r="B26" t="str">
            <v>DNB Bank ASA</v>
          </cell>
          <cell r="C26" t="str">
            <v>549300GKFG0RYRRQ1414</v>
          </cell>
        </row>
        <row r="27">
          <cell r="B27" t="str">
            <v>DRW Europe B.V.</v>
          </cell>
          <cell r="C27" t="str">
            <v>5493005Q760M4WJ8ZP07</v>
          </cell>
        </row>
        <row r="28">
          <cell r="B28" t="str">
            <v>DZ BANK AG</v>
          </cell>
          <cell r="C28" t="str">
            <v>529900HNOAA1KXQJUQ27</v>
          </cell>
        </row>
        <row r="29">
          <cell r="B29" t="str">
            <v>Erik Penser Bank AB</v>
          </cell>
          <cell r="C29" t="str">
            <v>549300ZI0VP87LWFWK38</v>
          </cell>
        </row>
        <row r="30">
          <cell r="B30" t="str">
            <v>Exane Derivatives SNC</v>
          </cell>
          <cell r="C30" t="str">
            <v>2FL5XIC1B8Q6HNGN6A35</v>
          </cell>
        </row>
        <row r="31">
          <cell r="B31" t="str">
            <v>flatexDEGIRO Bank AG</v>
          </cell>
          <cell r="C31" t="str">
            <v>529900MKYC1FZ83V3121</v>
          </cell>
        </row>
        <row r="32">
          <cell r="B32" t="str">
            <v>Flow Traders B.V.</v>
          </cell>
          <cell r="C32" t="str">
            <v>549300CLJI9XDH12XV51</v>
          </cell>
        </row>
        <row r="33">
          <cell r="B33" t="str">
            <v>Goldman Sachs Bank Europe SE</v>
          </cell>
          <cell r="C33" t="str">
            <v>8IBZUGJ7JPLH368JE346</v>
          </cell>
        </row>
        <row r="34">
          <cell r="B34" t="str">
            <v>Goodbody Stockbrokers UC</v>
          </cell>
          <cell r="C34" t="str">
            <v>635400IL71G3SXS7OE16</v>
          </cell>
        </row>
        <row r="35">
          <cell r="B35" t="str">
            <v>Guy Butler Limited</v>
          </cell>
          <cell r="C35" t="str">
            <v>213800AG2H8MB5FGJ538</v>
          </cell>
        </row>
        <row r="36">
          <cell r="B36" t="str">
            <v>Hobart Capital Markets, LLP</v>
          </cell>
          <cell r="C36" t="str">
            <v>213800O4WPTMQ9RQXQ63</v>
          </cell>
        </row>
        <row r="37">
          <cell r="B37" t="str">
            <v>HSBC CONTINENTAL EUROPE</v>
          </cell>
          <cell r="C37" t="str">
            <v>F0HUI1NY1AZMJMD8LP67</v>
          </cell>
        </row>
        <row r="38">
          <cell r="B38" t="str">
            <v>IMC Trading B.V.</v>
          </cell>
          <cell r="C38" t="str">
            <v>213800A1PNS41NG89H87</v>
          </cell>
        </row>
        <row r="39">
          <cell r="B39" t="str">
            <v>ING Bank N.V.</v>
          </cell>
          <cell r="C39" t="str">
            <v>3TK20IVIUJ8J3ZU0QE75</v>
          </cell>
        </row>
        <row r="40">
          <cell r="B40" t="str">
            <v>ING Bank N.V.</v>
          </cell>
          <cell r="C40" t="str">
            <v>3TK20IVIUJ8J3ZU0QE75</v>
          </cell>
        </row>
        <row r="41">
          <cell r="B41" t="str">
            <v>Intesa Sanpaolo S.p.A.</v>
          </cell>
          <cell r="C41" t="str">
            <v>2W8N8UU78PMDQKZENC08</v>
          </cell>
        </row>
        <row r="42">
          <cell r="B42" t="str">
            <v>J.P. Morgan SE</v>
          </cell>
          <cell r="C42" t="str">
            <v>549300ZK53CNGEEI6A29</v>
          </cell>
        </row>
        <row r="43">
          <cell r="B43" t="str">
            <v>J.P. Morgan SE</v>
          </cell>
          <cell r="C43" t="str">
            <v>549300ZK53CNGEEI6A29</v>
          </cell>
        </row>
        <row r="44">
          <cell r="B44" t="str">
            <v>Jane Street Netherlands B.V.</v>
          </cell>
          <cell r="C44" t="str">
            <v>549300AE0DWETJDYFB29</v>
          </cell>
        </row>
        <row r="45">
          <cell r="B45" t="str">
            <v>Jefferies GmbH</v>
          </cell>
          <cell r="C45" t="str">
            <v>5493004I3LZM39BWHQ75</v>
          </cell>
        </row>
        <row r="46">
          <cell r="B46" t="str">
            <v>Joh. Berenberg, Gossler &amp; Co. KG</v>
          </cell>
          <cell r="C46" t="str">
            <v>529900UC2OD7II24Z667</v>
          </cell>
        </row>
        <row r="47">
          <cell r="B47" t="str">
            <v>KBC (EC 21972)</v>
          </cell>
          <cell r="C47" t="str">
            <v>2138005SP78ELT822P61</v>
          </cell>
        </row>
        <row r="48">
          <cell r="B48" t="str">
            <v>KBC Securities N.V.</v>
          </cell>
          <cell r="C48" t="str">
            <v>2138005SP78ELT822P61</v>
          </cell>
        </row>
        <row r="49">
          <cell r="B49" t="str">
            <v>KBL European Private Bankers S.A.</v>
          </cell>
          <cell r="C49" t="str">
            <v>KHCL65TP05J1HUW2D560</v>
          </cell>
        </row>
        <row r="50">
          <cell r="B50" t="str">
            <v>Kepler Cheuvreux SA</v>
          </cell>
          <cell r="C50" t="str">
            <v>9695005EOZG9X8IRJD84</v>
          </cell>
        </row>
        <row r="51">
          <cell r="B51" t="str">
            <v>Liquidnet EU Limited</v>
          </cell>
          <cell r="C51" t="str">
            <v>2138005N5TO2UJR67I36</v>
          </cell>
        </row>
        <row r="52">
          <cell r="B52" t="str">
            <v>Marex Capital Markets Inc.</v>
          </cell>
          <cell r="C52" t="str">
            <v>5493006BWPDUCYG6EQ34</v>
          </cell>
        </row>
        <row r="53">
          <cell r="B53" t="str">
            <v>Maven Derivatives Amsterdam B.V.</v>
          </cell>
          <cell r="C53" t="str">
            <v>254900GU6V65CVE9F170</v>
          </cell>
        </row>
        <row r="54">
          <cell r="B54" t="str">
            <v>Millennium Europe Limited</v>
          </cell>
          <cell r="C54" t="str">
            <v>213800M4PALWKTSLLI88</v>
          </cell>
        </row>
        <row r="55">
          <cell r="B55" t="str">
            <v>Morgan Stanley Europe SE</v>
          </cell>
          <cell r="C55" t="str">
            <v>54930056FHWP7GIWYY08</v>
          </cell>
        </row>
        <row r="56">
          <cell r="B56" t="str">
            <v>Morgan Stanley Europe SE</v>
          </cell>
          <cell r="C56" t="str">
            <v>54930056FHWP7GIWYY08</v>
          </cell>
        </row>
        <row r="57">
          <cell r="B57" t="str">
            <v>MUFG Securities (Europe) N.V.</v>
          </cell>
          <cell r="C57" t="str">
            <v>54930050SE0SM7CM2G07</v>
          </cell>
        </row>
        <row r="58">
          <cell r="B58" t="str">
            <v>NatWest Markets N.V.</v>
          </cell>
          <cell r="C58" t="str">
            <v>X3CZP3CK64YBHON1LE12</v>
          </cell>
        </row>
        <row r="59">
          <cell r="B59" t="str">
            <v>Numis Securities Limited</v>
          </cell>
          <cell r="C59" t="str">
            <v>213800P3F4RT97WDSX47</v>
          </cell>
        </row>
        <row r="60">
          <cell r="B60" t="str">
            <v>ODDO BHF SCA</v>
          </cell>
          <cell r="C60" t="str">
            <v>9695002I9DJHZ3449O66</v>
          </cell>
        </row>
        <row r="61">
          <cell r="B61" t="str">
            <v>Optiver V.O.F.</v>
          </cell>
          <cell r="C61" t="str">
            <v>7245009KRYSAYB2QCC29</v>
          </cell>
        </row>
        <row r="62">
          <cell r="B62" t="str">
            <v>Pareto Securities AS</v>
          </cell>
          <cell r="C62" t="str">
            <v>549300H0QDQHRJXRM779</v>
          </cell>
        </row>
        <row r="63">
          <cell r="B63" t="str">
            <v>Peel Hunt LLP</v>
          </cell>
          <cell r="C63" t="str">
            <v>5493007DWN0R4YBM4C84</v>
          </cell>
        </row>
        <row r="64">
          <cell r="B64" t="str">
            <v>ProCapital S.A.</v>
          </cell>
          <cell r="C64" t="str">
            <v>9695002ZQFZGWDVXU826</v>
          </cell>
        </row>
        <row r="65">
          <cell r="B65" t="str">
            <v>RBC Capital Markets (Europe) GmbH</v>
          </cell>
          <cell r="C65" t="str">
            <v>549300SXSTGQY3EA1B18</v>
          </cell>
        </row>
        <row r="66">
          <cell r="B66" t="str">
            <v>SMBC Bank EU AG</v>
          </cell>
          <cell r="C66" t="str">
            <v>9676007O0UF5YB3QPR03</v>
          </cell>
        </row>
        <row r="67">
          <cell r="B67" t="str">
            <v>Société Générale S.A.</v>
          </cell>
          <cell r="C67" t="str">
            <v>O2RNE8IBXP4R0TD8PU41</v>
          </cell>
        </row>
        <row r="68">
          <cell r="B68" t="str">
            <v>Société Générale S.A.</v>
          </cell>
          <cell r="C68" t="str">
            <v>O2RNE8IBXP4R0TD8PU41</v>
          </cell>
        </row>
        <row r="69">
          <cell r="B69" t="str">
            <v>Stifel Nicolaus Europe Limited</v>
          </cell>
          <cell r="C69" t="str">
            <v>213800BVEFNZ8UYPKL03</v>
          </cell>
        </row>
        <row r="70">
          <cell r="B70" t="str">
            <v>STX Fixed Income B.V.</v>
          </cell>
          <cell r="C70" t="str">
            <v>549300PO3ZPO1TWBWB20</v>
          </cell>
        </row>
        <row r="71">
          <cell r="B71" t="str">
            <v>Susquehanna International Sec. Ltd.</v>
          </cell>
          <cell r="C71" t="str">
            <v>635400IAV22ZOU1NFS89</v>
          </cell>
        </row>
        <row r="72">
          <cell r="B72" t="str">
            <v>SVB Leerink LLC</v>
          </cell>
          <cell r="C72" t="str">
            <v>549300AAH7U76CEUBI94</v>
          </cell>
        </row>
        <row r="73">
          <cell r="B73" t="str">
            <v>TP ICAP (Europe) SA</v>
          </cell>
          <cell r="C73" t="str">
            <v>213800R54EFFINMY1P02</v>
          </cell>
        </row>
        <row r="74">
          <cell r="B74" t="str">
            <v>UBS Europe SE</v>
          </cell>
          <cell r="C74" t="str">
            <v>5299007QVIQ7IO64NX37</v>
          </cell>
        </row>
        <row r="75">
          <cell r="B75" t="str">
            <v>UniCredit Bank AG</v>
          </cell>
          <cell r="C75" t="str">
            <v>2ZCNRR8UK83OBTEK2170</v>
          </cell>
        </row>
        <row r="76">
          <cell r="B76" t="str">
            <v>VAN DE PUT &amp; CO Privaatbankiers</v>
          </cell>
          <cell r="C76" t="str">
            <v>54930084TZJBK6D1AY92</v>
          </cell>
        </row>
        <row r="77">
          <cell r="B77" t="str">
            <v>Virtu ITG Europe Limited</v>
          </cell>
          <cell r="C77" t="str">
            <v>213800EEC95PRUCEUP63</v>
          </cell>
        </row>
        <row r="78">
          <cell r="B78" t="str">
            <v>William Blair &amp; Company L.L.C.</v>
          </cell>
          <cell r="C78" t="str">
            <v>549300J0P7XYE8BMZ775</v>
          </cell>
        </row>
        <row r="79">
          <cell r="B79" t="str">
            <v>Winterflood Securities Ltd.</v>
          </cell>
          <cell r="C79" t="str">
            <v>8BRUP6V1DX3PIG2R0745</v>
          </cell>
        </row>
        <row r="80">
          <cell r="B80" t="str">
            <v>Wolfgang Steubing AG</v>
          </cell>
          <cell r="C80" t="str">
            <v>39120043LUI1WJS8IX30</v>
          </cell>
        </row>
        <row r="81">
          <cell r="B81" t="str">
            <v>Xconnect Trading Limited</v>
          </cell>
          <cell r="C81" t="str">
            <v>2138008NIL42YTU4S857</v>
          </cell>
        </row>
        <row r="82">
          <cell r="B82" t="str">
            <v>Zürcher Kantonalbank</v>
          </cell>
          <cell r="C82" t="str">
            <v>165GRDQ39W63PHVONY02</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0BC0-708E-4FFC-80E3-AA834C752FED}">
  <dimension ref="A2:E74"/>
  <sheetViews>
    <sheetView tabSelected="1" zoomScaleNormal="100" workbookViewId="0"/>
  </sheetViews>
  <sheetFormatPr defaultColWidth="9.140625" defaultRowHeight="12.75" x14ac:dyDescent="0.25"/>
  <cols>
    <col min="1" max="1" width="22.7109375" style="3" customWidth="1"/>
    <col min="2" max="3" width="42.7109375" style="3" customWidth="1"/>
    <col min="4" max="5" width="32.7109375" style="3" customWidth="1"/>
    <col min="6" max="16384" width="9.140625" style="3"/>
  </cols>
  <sheetData>
    <row r="2" spans="1:5" x14ac:dyDescent="0.25">
      <c r="A2" s="2" t="s">
        <v>11</v>
      </c>
      <c r="B2" s="21" t="s">
        <v>29</v>
      </c>
      <c r="C2" s="22"/>
      <c r="D2" s="22"/>
      <c r="E2" s="23"/>
    </row>
    <row r="3" spans="1:5" x14ac:dyDescent="0.25">
      <c r="A3" s="2" t="s">
        <v>10</v>
      </c>
      <c r="B3" s="24" t="s">
        <v>16</v>
      </c>
      <c r="C3" s="25"/>
      <c r="D3" s="25"/>
      <c r="E3" s="26"/>
    </row>
    <row r="4" spans="1:5" ht="38.25" x14ac:dyDescent="0.25">
      <c r="A4" s="2" t="s">
        <v>8</v>
      </c>
      <c r="B4" s="28" t="s">
        <v>7</v>
      </c>
      <c r="C4" s="28"/>
      <c r="D4" s="28"/>
      <c r="E4" s="28"/>
    </row>
    <row r="5" spans="1:5" ht="25.5" x14ac:dyDescent="0.25">
      <c r="A5" s="4" t="s">
        <v>20</v>
      </c>
      <c r="B5" s="14" t="s">
        <v>19</v>
      </c>
      <c r="C5" s="14" t="s">
        <v>32</v>
      </c>
      <c r="D5" s="5" t="s">
        <v>5</v>
      </c>
      <c r="E5" s="5" t="s">
        <v>40</v>
      </c>
    </row>
    <row r="6" spans="1:5" x14ac:dyDescent="0.25">
      <c r="A6" s="15">
        <v>1</v>
      </c>
      <c r="B6" s="15" t="s">
        <v>42</v>
      </c>
      <c r="C6" s="15" t="s">
        <v>33</v>
      </c>
      <c r="D6" s="6">
        <v>0.58789999999999998</v>
      </c>
      <c r="E6" s="6">
        <v>0.70740000000000003</v>
      </c>
    </row>
    <row r="7" spans="1:5" x14ac:dyDescent="0.25">
      <c r="A7" s="15">
        <v>2</v>
      </c>
      <c r="B7" s="15" t="s">
        <v>18</v>
      </c>
      <c r="C7" s="15" t="s">
        <v>34</v>
      </c>
      <c r="D7" s="6">
        <v>0.1951</v>
      </c>
      <c r="E7" s="6">
        <v>0.11169999999999999</v>
      </c>
    </row>
    <row r="8" spans="1:5" x14ac:dyDescent="0.25">
      <c r="A8" s="15">
        <v>3</v>
      </c>
      <c r="B8" s="15" t="s">
        <v>17</v>
      </c>
      <c r="C8" s="15" t="s">
        <v>35</v>
      </c>
      <c r="D8" s="6">
        <v>0.13150000000000001</v>
      </c>
      <c r="E8" s="6">
        <v>0.11940000000000001</v>
      </c>
    </row>
    <row r="9" spans="1:5" x14ac:dyDescent="0.25">
      <c r="A9" s="15">
        <v>4</v>
      </c>
      <c r="B9" s="15" t="s">
        <v>24</v>
      </c>
      <c r="C9" s="15" t="s">
        <v>36</v>
      </c>
      <c r="D9" s="6">
        <v>3.4099999999999998E-2</v>
      </c>
      <c r="E9" s="6">
        <v>2.0500000000000001E-2</v>
      </c>
    </row>
    <row r="10" spans="1:5" x14ac:dyDescent="0.25">
      <c r="A10" s="15">
        <v>5</v>
      </c>
      <c r="B10" s="15" t="s">
        <v>53</v>
      </c>
      <c r="C10" s="15" t="s">
        <v>39</v>
      </c>
      <c r="D10" s="6">
        <v>3.3300000000000003E-2</v>
      </c>
      <c r="E10" s="6">
        <v>3.1199999999999999E-2</v>
      </c>
    </row>
    <row r="11" spans="1:5" x14ac:dyDescent="0.25">
      <c r="A11" s="7"/>
      <c r="B11" s="8"/>
      <c r="C11" s="8"/>
      <c r="D11" s="8"/>
      <c r="E11" s="8"/>
    </row>
    <row r="12" spans="1:5" ht="196.5" customHeight="1" x14ac:dyDescent="0.25">
      <c r="A12" s="1" t="s">
        <v>0</v>
      </c>
      <c r="B12" s="27" t="s">
        <v>54</v>
      </c>
      <c r="C12" s="27"/>
      <c r="D12" s="27"/>
      <c r="E12" s="27"/>
    </row>
    <row r="14" spans="1:5" x14ac:dyDescent="0.25">
      <c r="A14" s="2" t="s">
        <v>11</v>
      </c>
      <c r="B14" s="21" t="s">
        <v>29</v>
      </c>
      <c r="C14" s="22"/>
      <c r="D14" s="22"/>
      <c r="E14" s="23"/>
    </row>
    <row r="15" spans="1:5" x14ac:dyDescent="0.25">
      <c r="A15" s="2" t="s">
        <v>10</v>
      </c>
      <c r="B15" s="24" t="s">
        <v>15</v>
      </c>
      <c r="C15" s="25"/>
      <c r="D15" s="25"/>
      <c r="E15" s="26"/>
    </row>
    <row r="16" spans="1:5" ht="38.25" x14ac:dyDescent="0.25">
      <c r="A16" s="2" t="s">
        <v>8</v>
      </c>
      <c r="B16" s="28" t="s">
        <v>7</v>
      </c>
      <c r="C16" s="28"/>
      <c r="D16" s="28"/>
      <c r="E16" s="28"/>
    </row>
    <row r="17" spans="1:5" ht="25.5" x14ac:dyDescent="0.25">
      <c r="A17" s="4" t="s">
        <v>20</v>
      </c>
      <c r="B17" s="14" t="s">
        <v>19</v>
      </c>
      <c r="C17" s="14" t="s">
        <v>32</v>
      </c>
      <c r="D17" s="5" t="s">
        <v>5</v>
      </c>
      <c r="E17" s="5" t="s">
        <v>40</v>
      </c>
    </row>
    <row r="18" spans="1:5" x14ac:dyDescent="0.25">
      <c r="A18" s="15">
        <v>1</v>
      </c>
      <c r="B18" s="15" t="s">
        <v>23</v>
      </c>
      <c r="C18" s="15" t="str">
        <f>VLOOKUP(B18,'[1]Actieve handelsbrokers'!$B$2:$C$82,2,FALSE)</f>
        <v>R0MUWSFPU8MPRO8K5P83</v>
      </c>
      <c r="D18" s="6">
        <v>0.11269999999999999</v>
      </c>
      <c r="E18" s="6">
        <v>6.93E-2</v>
      </c>
    </row>
    <row r="19" spans="1:5" x14ac:dyDescent="0.25">
      <c r="A19" s="15">
        <v>2</v>
      </c>
      <c r="B19" s="15" t="s">
        <v>49</v>
      </c>
      <c r="C19" s="15" t="s">
        <v>37</v>
      </c>
      <c r="D19" s="6">
        <v>9.6199999999999994E-2</v>
      </c>
      <c r="E19" s="6">
        <v>4.1799999999999997E-2</v>
      </c>
    </row>
    <row r="20" spans="1:5" x14ac:dyDescent="0.25">
      <c r="A20" s="15">
        <v>3</v>
      </c>
      <c r="B20" s="15" t="s">
        <v>25</v>
      </c>
      <c r="C20" s="15" t="s">
        <v>66</v>
      </c>
      <c r="D20" s="6">
        <v>7.1999999999999995E-2</v>
      </c>
      <c r="E20" s="6">
        <v>0.1111</v>
      </c>
    </row>
    <row r="21" spans="1:5" x14ac:dyDescent="0.25">
      <c r="A21" s="15">
        <v>4</v>
      </c>
      <c r="B21" s="15" t="s">
        <v>58</v>
      </c>
      <c r="C21" s="15" t="s">
        <v>65</v>
      </c>
      <c r="D21" s="6">
        <v>7.1599999999999997E-2</v>
      </c>
      <c r="E21" s="6">
        <v>5.3199999999999997E-2</v>
      </c>
    </row>
    <row r="22" spans="1:5" x14ac:dyDescent="0.25">
      <c r="A22" s="15">
        <v>5</v>
      </c>
      <c r="B22" s="15" t="s">
        <v>43</v>
      </c>
      <c r="C22" s="15" t="s">
        <v>39</v>
      </c>
      <c r="D22" s="6">
        <v>6.6400000000000001E-2</v>
      </c>
      <c r="E22" s="6">
        <v>4.7699999999999999E-2</v>
      </c>
    </row>
    <row r="23" spans="1:5" x14ac:dyDescent="0.25">
      <c r="A23" s="7"/>
      <c r="B23" s="8"/>
      <c r="C23" s="8"/>
      <c r="D23" s="8"/>
      <c r="E23" s="8"/>
    </row>
    <row r="24" spans="1:5" ht="196.5" customHeight="1" x14ac:dyDescent="0.25">
      <c r="A24" s="1" t="s">
        <v>0</v>
      </c>
      <c r="B24" s="27" t="s">
        <v>57</v>
      </c>
      <c r="C24" s="27"/>
      <c r="D24" s="27"/>
      <c r="E24" s="27"/>
    </row>
    <row r="26" spans="1:5" x14ac:dyDescent="0.25">
      <c r="A26" s="2" t="s">
        <v>11</v>
      </c>
      <c r="B26" s="21" t="s">
        <v>29</v>
      </c>
      <c r="C26" s="22"/>
      <c r="D26" s="22"/>
      <c r="E26" s="23"/>
    </row>
    <row r="27" spans="1:5" x14ac:dyDescent="0.25">
      <c r="A27" s="2" t="s">
        <v>10</v>
      </c>
      <c r="B27" s="24" t="s">
        <v>14</v>
      </c>
      <c r="C27" s="25"/>
      <c r="D27" s="25"/>
      <c r="E27" s="26"/>
    </row>
    <row r="28" spans="1:5" ht="38.25" x14ac:dyDescent="0.25">
      <c r="A28" s="2" t="s">
        <v>8</v>
      </c>
      <c r="B28" s="28" t="s">
        <v>7</v>
      </c>
      <c r="C28" s="28"/>
      <c r="D28" s="28"/>
      <c r="E28" s="28"/>
    </row>
    <row r="29" spans="1:5" ht="25.5" x14ac:dyDescent="0.25">
      <c r="A29" s="4" t="s">
        <v>20</v>
      </c>
      <c r="B29" s="14" t="s">
        <v>19</v>
      </c>
      <c r="C29" s="14" t="s">
        <v>32</v>
      </c>
      <c r="D29" s="5" t="s">
        <v>5</v>
      </c>
      <c r="E29" s="5" t="s">
        <v>40</v>
      </c>
    </row>
    <row r="30" spans="1:5" x14ac:dyDescent="0.25">
      <c r="A30" s="15">
        <v>1</v>
      </c>
      <c r="B30" s="15" t="s">
        <v>22</v>
      </c>
      <c r="C30" s="15" t="s">
        <v>38</v>
      </c>
      <c r="D30" s="6">
        <v>0.36849999999999999</v>
      </c>
      <c r="E30" s="6">
        <v>0.25609999999999999</v>
      </c>
    </row>
    <row r="31" spans="1:5" x14ac:dyDescent="0.25">
      <c r="A31" s="15">
        <v>2</v>
      </c>
      <c r="B31" s="15" t="s">
        <v>18</v>
      </c>
      <c r="C31" s="15" t="s">
        <v>34</v>
      </c>
      <c r="D31" s="6">
        <v>0.23649999999999999</v>
      </c>
      <c r="E31" s="6">
        <v>0.66420000000000001</v>
      </c>
    </row>
    <row r="33" spans="1:5" ht="196.5" customHeight="1" x14ac:dyDescent="0.25">
      <c r="A33" s="1" t="s">
        <v>0</v>
      </c>
      <c r="B33" s="27" t="s">
        <v>60</v>
      </c>
      <c r="C33" s="27"/>
      <c r="D33" s="27"/>
      <c r="E33" s="27"/>
    </row>
    <row r="35" spans="1:5" x14ac:dyDescent="0.25">
      <c r="A35" s="2" t="s">
        <v>11</v>
      </c>
      <c r="B35" s="21" t="s">
        <v>29</v>
      </c>
      <c r="C35" s="22"/>
      <c r="D35" s="22"/>
      <c r="E35" s="23"/>
    </row>
    <row r="36" spans="1:5" x14ac:dyDescent="0.25">
      <c r="A36" s="2" t="s">
        <v>10</v>
      </c>
      <c r="B36" s="21" t="s">
        <v>13</v>
      </c>
      <c r="C36" s="22"/>
      <c r="D36" s="22"/>
      <c r="E36" s="23"/>
    </row>
    <row r="37" spans="1:5" ht="38.25" x14ac:dyDescent="0.25">
      <c r="A37" s="2" t="s">
        <v>8</v>
      </c>
      <c r="B37" s="28" t="s">
        <v>52</v>
      </c>
      <c r="C37" s="28"/>
      <c r="D37" s="28"/>
      <c r="E37" s="28"/>
    </row>
    <row r="38" spans="1:5" ht="25.5" x14ac:dyDescent="0.25">
      <c r="A38" s="4" t="s">
        <v>20</v>
      </c>
      <c r="B38" s="14" t="s">
        <v>19</v>
      </c>
      <c r="C38" s="14" t="s">
        <v>32</v>
      </c>
      <c r="D38" s="5" t="s">
        <v>5</v>
      </c>
      <c r="E38" s="5" t="s">
        <v>40</v>
      </c>
    </row>
    <row r="39" spans="1:5" x14ac:dyDescent="0.25">
      <c r="A39" s="15">
        <v>1</v>
      </c>
      <c r="B39" s="15" t="s">
        <v>17</v>
      </c>
      <c r="C39" s="15" t="s">
        <v>35</v>
      </c>
      <c r="D39" s="6">
        <v>0.29160000000000003</v>
      </c>
      <c r="E39" s="6">
        <v>0.15559999999999999</v>
      </c>
    </row>
    <row r="40" spans="1:5" x14ac:dyDescent="0.25">
      <c r="A40" s="15">
        <v>2</v>
      </c>
      <c r="B40" s="15" t="s">
        <v>42</v>
      </c>
      <c r="C40" s="15" t="s">
        <v>33</v>
      </c>
      <c r="D40" s="6">
        <v>0.1139</v>
      </c>
      <c r="E40" s="6">
        <v>0.31109999999999999</v>
      </c>
    </row>
    <row r="41" spans="1:5" x14ac:dyDescent="0.25">
      <c r="A41" s="15">
        <v>3</v>
      </c>
      <c r="B41" s="15" t="s">
        <v>18</v>
      </c>
      <c r="C41" s="15" t="s">
        <v>34</v>
      </c>
      <c r="D41" s="6">
        <v>3.7000000000000002E-3</v>
      </c>
      <c r="E41" s="6">
        <v>8.8900000000000007E-2</v>
      </c>
    </row>
    <row r="42" spans="1:5" x14ac:dyDescent="0.25">
      <c r="A42" s="16"/>
      <c r="B42" s="16"/>
      <c r="C42" s="16"/>
      <c r="D42" s="17"/>
      <c r="E42" s="17"/>
    </row>
    <row r="43" spans="1:5" x14ac:dyDescent="0.25">
      <c r="A43" s="16"/>
      <c r="B43" s="16"/>
      <c r="C43" s="16"/>
      <c r="D43" s="17"/>
      <c r="E43" s="17"/>
    </row>
    <row r="44" spans="1:5" x14ac:dyDescent="0.25">
      <c r="A44" s="2" t="s">
        <v>11</v>
      </c>
      <c r="B44" s="21" t="s">
        <v>29</v>
      </c>
      <c r="C44" s="22"/>
      <c r="D44" s="22"/>
      <c r="E44" s="23"/>
    </row>
    <row r="45" spans="1:5" x14ac:dyDescent="0.25">
      <c r="A45" s="2" t="s">
        <v>10</v>
      </c>
      <c r="B45" s="21" t="s">
        <v>41</v>
      </c>
      <c r="C45" s="22"/>
      <c r="D45" s="22"/>
      <c r="E45" s="23"/>
    </row>
    <row r="46" spans="1:5" ht="38.25" x14ac:dyDescent="0.25">
      <c r="A46" s="2" t="s">
        <v>8</v>
      </c>
      <c r="B46" s="28" t="s">
        <v>7</v>
      </c>
      <c r="C46" s="28"/>
      <c r="D46" s="28"/>
      <c r="E46" s="28"/>
    </row>
    <row r="47" spans="1:5" ht="25.5" x14ac:dyDescent="0.25">
      <c r="A47" s="4" t="s">
        <v>20</v>
      </c>
      <c r="B47" s="14" t="s">
        <v>19</v>
      </c>
      <c r="C47" s="14" t="s">
        <v>32</v>
      </c>
      <c r="D47" s="5" t="s">
        <v>5</v>
      </c>
      <c r="E47" s="5" t="s">
        <v>40</v>
      </c>
    </row>
    <row r="48" spans="1:5" x14ac:dyDescent="0.25">
      <c r="A48" s="18">
        <v>1</v>
      </c>
      <c r="B48" s="19" t="s">
        <v>49</v>
      </c>
      <c r="C48" s="15" t="s">
        <v>37</v>
      </c>
      <c r="D48" s="6">
        <v>0.95760000000000001</v>
      </c>
      <c r="E48" s="6">
        <v>0.91720000000000002</v>
      </c>
    </row>
    <row r="49" spans="1:5" x14ac:dyDescent="0.25">
      <c r="A49" s="15">
        <v>2</v>
      </c>
      <c r="B49" s="15" t="s">
        <v>50</v>
      </c>
      <c r="C49" s="15" t="s">
        <v>51</v>
      </c>
      <c r="D49" s="6">
        <v>1.7299999999999999E-2</v>
      </c>
      <c r="E49" s="6">
        <v>1.9900000000000001E-2</v>
      </c>
    </row>
    <row r="50" spans="1:5" x14ac:dyDescent="0.25">
      <c r="A50" s="16"/>
      <c r="B50" s="16"/>
      <c r="C50" s="16"/>
      <c r="D50" s="17"/>
      <c r="E50" s="17"/>
    </row>
    <row r="51" spans="1:5" ht="196.5" customHeight="1" x14ac:dyDescent="0.25">
      <c r="A51" s="1" t="s">
        <v>0</v>
      </c>
      <c r="B51" s="27" t="s">
        <v>61</v>
      </c>
      <c r="C51" s="27"/>
      <c r="D51" s="27"/>
      <c r="E51" s="27"/>
    </row>
    <row r="53" spans="1:5" x14ac:dyDescent="0.25">
      <c r="A53" s="2" t="s">
        <v>11</v>
      </c>
      <c r="B53" s="21" t="s">
        <v>29</v>
      </c>
      <c r="C53" s="22"/>
      <c r="D53" s="22"/>
      <c r="E53" s="23"/>
    </row>
    <row r="54" spans="1:5" x14ac:dyDescent="0.25">
      <c r="A54" s="2" t="s">
        <v>10</v>
      </c>
      <c r="B54" s="21" t="s">
        <v>12</v>
      </c>
      <c r="C54" s="22"/>
      <c r="D54" s="22"/>
      <c r="E54" s="23"/>
    </row>
    <row r="55" spans="1:5" ht="38.25" x14ac:dyDescent="0.25">
      <c r="A55" s="2" t="s">
        <v>8</v>
      </c>
      <c r="B55" s="28" t="s">
        <v>7</v>
      </c>
      <c r="C55" s="28"/>
      <c r="D55" s="28"/>
      <c r="E55" s="28"/>
    </row>
    <row r="56" spans="1:5" ht="25.5" x14ac:dyDescent="0.25">
      <c r="A56" s="4" t="s">
        <v>20</v>
      </c>
      <c r="B56" s="14" t="s">
        <v>19</v>
      </c>
      <c r="C56" s="14" t="s">
        <v>32</v>
      </c>
      <c r="D56" s="5" t="s">
        <v>5</v>
      </c>
      <c r="E56" s="5" t="s">
        <v>40</v>
      </c>
    </row>
    <row r="57" spans="1:5" x14ac:dyDescent="0.25">
      <c r="A57" s="15">
        <v>1</v>
      </c>
      <c r="B57" s="15" t="s">
        <v>25</v>
      </c>
      <c r="C57" s="15" t="str">
        <f>VLOOKUP(B57,'[2]Actieve handelsbrokers'!$B$2:$C$82,2,FALSE)</f>
        <v>549300AE0DWETJDYFB29</v>
      </c>
      <c r="D57" s="6">
        <v>0.36859999999999998</v>
      </c>
      <c r="E57" s="6">
        <v>1.3899999999999999E-2</v>
      </c>
    </row>
    <row r="58" spans="1:5" x14ac:dyDescent="0.25">
      <c r="A58" s="15">
        <v>2</v>
      </c>
      <c r="B58" s="15" t="s">
        <v>21</v>
      </c>
      <c r="C58" s="15" t="str">
        <f>VLOOKUP(B58,'[2]Actieve handelsbrokers'!$B$2:$C$82,2,FALSE)</f>
        <v>549300CLJI9XDH12XV51</v>
      </c>
      <c r="D58" s="6">
        <v>0.2235</v>
      </c>
      <c r="E58" s="6">
        <v>6.1000000000000004E-3</v>
      </c>
    </row>
    <row r="59" spans="1:5" x14ac:dyDescent="0.25">
      <c r="A59" s="15">
        <v>3</v>
      </c>
      <c r="B59" s="15" t="s">
        <v>23</v>
      </c>
      <c r="C59" s="15" t="str">
        <f>VLOOKUP(B59,'[2]Actieve handelsbrokers'!$B$2:$C$82,2,FALSE)</f>
        <v>R0MUWSFPU8MPRO8K5P83</v>
      </c>
      <c r="D59" s="6">
        <v>0.129</v>
      </c>
      <c r="E59" s="6">
        <v>2.7000000000000001E-3</v>
      </c>
    </row>
    <row r="60" spans="1:5" x14ac:dyDescent="0.25">
      <c r="A60" s="15">
        <v>4</v>
      </c>
      <c r="B60" s="15" t="s">
        <v>43</v>
      </c>
      <c r="C60" s="15" t="str">
        <f>VLOOKUP(B60,'[2]Actieve handelsbrokers'!$B$2:$C$82,2,FALSE)</f>
        <v>2G5BKIC2CB69PRJH1W31</v>
      </c>
      <c r="D60" s="6">
        <v>0.05</v>
      </c>
      <c r="E60" s="6">
        <v>0.2064</v>
      </c>
    </row>
    <row r="61" spans="1:5" x14ac:dyDescent="0.25">
      <c r="A61" s="15">
        <v>5</v>
      </c>
      <c r="B61" s="15" t="s">
        <v>63</v>
      </c>
      <c r="C61" s="15" t="str">
        <f>VLOOKUP(B61,'[2]Actieve handelsbrokers'!$B$2:$C$82,2,FALSE)</f>
        <v>959800TMGPWX7NYM4R72</v>
      </c>
      <c r="D61" s="6">
        <v>3.4799999999999998E-2</v>
      </c>
      <c r="E61" s="6">
        <v>0.36870000000000003</v>
      </c>
    </row>
    <row r="62" spans="1:5" x14ac:dyDescent="0.25">
      <c r="A62" s="7"/>
      <c r="B62" s="9"/>
      <c r="C62" s="9"/>
      <c r="D62" s="9"/>
      <c r="E62" s="9"/>
    </row>
    <row r="63" spans="1:5" ht="196.5" customHeight="1" x14ac:dyDescent="0.25">
      <c r="A63" s="1" t="s">
        <v>0</v>
      </c>
      <c r="B63" s="27" t="s">
        <v>62</v>
      </c>
      <c r="C63" s="27"/>
      <c r="D63" s="27"/>
      <c r="E63" s="27"/>
    </row>
    <row r="65" spans="1:5" x14ac:dyDescent="0.25">
      <c r="A65" s="2" t="s">
        <v>11</v>
      </c>
      <c r="B65" s="21" t="s">
        <v>29</v>
      </c>
      <c r="C65" s="22"/>
      <c r="D65" s="22"/>
      <c r="E65" s="23"/>
    </row>
    <row r="66" spans="1:5" x14ac:dyDescent="0.25">
      <c r="A66" s="2" t="s">
        <v>10</v>
      </c>
      <c r="B66" s="21" t="s">
        <v>9</v>
      </c>
      <c r="C66" s="22"/>
      <c r="D66" s="22"/>
      <c r="E66" s="23"/>
    </row>
    <row r="67" spans="1:5" ht="38.25" x14ac:dyDescent="0.25">
      <c r="A67" s="2" t="s">
        <v>8</v>
      </c>
      <c r="B67" s="28" t="s">
        <v>7</v>
      </c>
      <c r="C67" s="28"/>
      <c r="D67" s="28"/>
      <c r="E67" s="28"/>
    </row>
    <row r="68" spans="1:5" ht="25.5" x14ac:dyDescent="0.25">
      <c r="A68" s="4" t="s">
        <v>20</v>
      </c>
      <c r="B68" s="14" t="s">
        <v>19</v>
      </c>
      <c r="C68" s="14" t="s">
        <v>32</v>
      </c>
      <c r="D68" s="5" t="s">
        <v>5</v>
      </c>
      <c r="E68" s="5" t="s">
        <v>40</v>
      </c>
    </row>
    <row r="69" spans="1:5" x14ac:dyDescent="0.25">
      <c r="A69" s="15">
        <v>1</v>
      </c>
      <c r="B69" s="15" t="s">
        <v>18</v>
      </c>
      <c r="C69" s="15" t="s">
        <v>34</v>
      </c>
      <c r="D69" s="6">
        <v>1.0699999999999999E-2</v>
      </c>
      <c r="E69" s="6">
        <v>8.9999999999999993E-3</v>
      </c>
    </row>
    <row r="70" spans="1:5" x14ac:dyDescent="0.25">
      <c r="A70" s="15">
        <v>2</v>
      </c>
      <c r="B70" s="15" t="s">
        <v>42</v>
      </c>
      <c r="C70" s="15" t="s">
        <v>33</v>
      </c>
      <c r="D70" s="6">
        <v>1.8E-3</v>
      </c>
      <c r="E70" s="6">
        <v>7.3000000000000001E-3</v>
      </c>
    </row>
    <row r="71" spans="1:5" x14ac:dyDescent="0.25">
      <c r="A71" s="15">
        <v>3</v>
      </c>
      <c r="B71" s="15" t="s">
        <v>26</v>
      </c>
      <c r="C71" s="15" t="s">
        <v>39</v>
      </c>
      <c r="D71" s="6">
        <v>2.0000000000000001E-4</v>
      </c>
      <c r="E71" s="6">
        <v>8.9999999999999998E-4</v>
      </c>
    </row>
    <row r="72" spans="1:5" x14ac:dyDescent="0.25">
      <c r="A72" s="15">
        <v>4</v>
      </c>
      <c r="B72" s="15" t="s">
        <v>17</v>
      </c>
      <c r="C72" s="15" t="s">
        <v>35</v>
      </c>
      <c r="D72" s="6">
        <v>1E-4</v>
      </c>
      <c r="E72" s="6">
        <v>8.9999999999999998E-4</v>
      </c>
    </row>
    <row r="73" spans="1:5" x14ac:dyDescent="0.25">
      <c r="A73" s="7"/>
      <c r="B73" s="9"/>
      <c r="C73" s="9"/>
      <c r="D73" s="9"/>
      <c r="E73" s="9"/>
    </row>
    <row r="74" spans="1:5" ht="196.5" customHeight="1" x14ac:dyDescent="0.25">
      <c r="A74" s="1" t="s">
        <v>0</v>
      </c>
      <c r="B74" s="27" t="s">
        <v>64</v>
      </c>
      <c r="C74" s="27"/>
      <c r="D74" s="27"/>
      <c r="E74" s="27"/>
    </row>
  </sheetData>
  <mergeCells count="27">
    <mergeCell ref="B16:E16"/>
    <mergeCell ref="B4:E4"/>
    <mergeCell ref="B55:E55"/>
    <mergeCell ref="B67:E67"/>
    <mergeCell ref="B65:E65"/>
    <mergeCell ref="B66:E66"/>
    <mergeCell ref="B24:E24"/>
    <mergeCell ref="B26:E26"/>
    <mergeCell ref="B74:E74"/>
    <mergeCell ref="B37:E37"/>
    <mergeCell ref="B46:E46"/>
    <mergeCell ref="B27:E27"/>
    <mergeCell ref="B33:E33"/>
    <mergeCell ref="B35:E35"/>
    <mergeCell ref="B36:E36"/>
    <mergeCell ref="B44:E44"/>
    <mergeCell ref="B28:E28"/>
    <mergeCell ref="B45:E45"/>
    <mergeCell ref="B51:E51"/>
    <mergeCell ref="B53:E53"/>
    <mergeCell ref="B54:E54"/>
    <mergeCell ref="B63:E63"/>
    <mergeCell ref="B2:E2"/>
    <mergeCell ref="B3:E3"/>
    <mergeCell ref="B12:E12"/>
    <mergeCell ref="B14:E14"/>
    <mergeCell ref="B15:E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0995-B548-4B74-A87C-B3FB0F27B9D5}">
  <dimension ref="A2:G66"/>
  <sheetViews>
    <sheetView zoomScaleNormal="100" workbookViewId="0"/>
  </sheetViews>
  <sheetFormatPr defaultColWidth="9.140625" defaultRowHeight="12.75" x14ac:dyDescent="0.25"/>
  <cols>
    <col min="1" max="1" width="45" style="3" customWidth="1"/>
    <col min="2" max="6" width="28.7109375" style="3" customWidth="1"/>
    <col min="7" max="7" width="2.85546875" style="13" customWidth="1"/>
    <col min="8" max="16384" width="9.140625" style="3"/>
  </cols>
  <sheetData>
    <row r="2" spans="1:7" x14ac:dyDescent="0.25">
      <c r="A2" s="2" t="s">
        <v>11</v>
      </c>
      <c r="B2" s="21" t="s">
        <v>29</v>
      </c>
      <c r="C2" s="22"/>
      <c r="D2" s="22"/>
      <c r="E2" s="22"/>
      <c r="F2" s="23"/>
      <c r="G2" s="3"/>
    </row>
    <row r="3" spans="1:7" x14ac:dyDescent="0.25">
      <c r="A3" s="2" t="s">
        <v>10</v>
      </c>
      <c r="B3" s="29" t="s">
        <v>16</v>
      </c>
      <c r="C3" s="29"/>
      <c r="D3" s="29"/>
      <c r="E3" s="29"/>
      <c r="F3" s="29"/>
      <c r="G3" s="3"/>
    </row>
    <row r="4" spans="1:7" ht="25.5" x14ac:dyDescent="0.25">
      <c r="A4" s="2" t="s">
        <v>8</v>
      </c>
      <c r="B4" s="29" t="s">
        <v>7</v>
      </c>
      <c r="C4" s="29"/>
      <c r="D4" s="29"/>
      <c r="E4" s="29"/>
      <c r="F4" s="29"/>
      <c r="G4" s="3"/>
    </row>
    <row r="5" spans="1:7" ht="38.25" x14ac:dyDescent="0.25">
      <c r="A5" s="4" t="s">
        <v>6</v>
      </c>
      <c r="B5" s="5" t="s">
        <v>5</v>
      </c>
      <c r="C5" s="5" t="s">
        <v>4</v>
      </c>
      <c r="D5" s="5" t="s">
        <v>3</v>
      </c>
      <c r="E5" s="5" t="s">
        <v>2</v>
      </c>
      <c r="F5" s="5" t="s">
        <v>1</v>
      </c>
      <c r="G5" s="3"/>
    </row>
    <row r="6" spans="1:7" x14ac:dyDescent="0.25">
      <c r="A6" s="2" t="s">
        <v>44</v>
      </c>
      <c r="B6" s="6">
        <v>1.5299999999999999E-2</v>
      </c>
      <c r="C6" s="6">
        <v>6.7000000000000002E-3</v>
      </c>
      <c r="D6" s="6">
        <v>0.80689999999999995</v>
      </c>
      <c r="E6" s="6">
        <f>1-D6</f>
        <v>0.19310000000000005</v>
      </c>
      <c r="F6" s="6">
        <v>0</v>
      </c>
      <c r="G6" s="3"/>
    </row>
    <row r="7" spans="1:7" x14ac:dyDescent="0.25">
      <c r="A7" s="2" t="s">
        <v>28</v>
      </c>
      <c r="B7" s="6">
        <v>4.0000000000000002E-4</v>
      </c>
      <c r="C7" s="6">
        <v>5.0000000000000001E-4</v>
      </c>
      <c r="D7" s="6">
        <v>0.92120000000000002</v>
      </c>
      <c r="E7" s="6">
        <f t="shared" ref="E7:E10" si="0">1-D7</f>
        <v>7.8799999999999981E-2</v>
      </c>
      <c r="F7" s="6">
        <v>0</v>
      </c>
      <c r="G7" s="3"/>
    </row>
    <row r="8" spans="1:7" x14ac:dyDescent="0.25">
      <c r="A8" s="2" t="s">
        <v>27</v>
      </c>
      <c r="B8" s="6">
        <v>2.0000000000000001E-4</v>
      </c>
      <c r="C8" s="6">
        <v>5.0000000000000001E-4</v>
      </c>
      <c r="D8" s="6">
        <v>0.43740000000000001</v>
      </c>
      <c r="E8" s="6">
        <f t="shared" si="0"/>
        <v>0.56259999999999999</v>
      </c>
      <c r="F8" s="6">
        <v>0</v>
      </c>
      <c r="G8" s="3"/>
    </row>
    <row r="9" spans="1:7" x14ac:dyDescent="0.25">
      <c r="A9" s="2" t="s">
        <v>55</v>
      </c>
      <c r="B9" s="6">
        <v>1E-4</v>
      </c>
      <c r="C9" s="6">
        <v>1E-4</v>
      </c>
      <c r="D9" s="6">
        <v>0</v>
      </c>
      <c r="E9" s="6">
        <f t="shared" si="0"/>
        <v>1</v>
      </c>
      <c r="F9" s="6">
        <v>0</v>
      </c>
      <c r="G9" s="3"/>
    </row>
    <row r="10" spans="1:7" x14ac:dyDescent="0.25">
      <c r="A10" s="2" t="s">
        <v>56</v>
      </c>
      <c r="B10" s="6">
        <v>0</v>
      </c>
      <c r="C10" s="6">
        <v>2.9999999999999997E-4</v>
      </c>
      <c r="D10" s="6">
        <v>0.52400000000000002</v>
      </c>
      <c r="E10" s="6">
        <f t="shared" si="0"/>
        <v>0.47599999999999998</v>
      </c>
      <c r="F10" s="6">
        <v>0</v>
      </c>
      <c r="G10" s="3"/>
    </row>
    <row r="11" spans="1:7" x14ac:dyDescent="0.25">
      <c r="A11" s="7"/>
      <c r="B11" s="8"/>
      <c r="C11" s="8"/>
      <c r="D11" s="9"/>
      <c r="E11" s="9"/>
      <c r="F11" s="9"/>
      <c r="G11" s="3"/>
    </row>
    <row r="12" spans="1:7" ht="112.5" customHeight="1" x14ac:dyDescent="0.25">
      <c r="A12" s="1" t="s">
        <v>0</v>
      </c>
      <c r="B12" s="27" t="s">
        <v>59</v>
      </c>
      <c r="C12" s="27"/>
      <c r="D12" s="27"/>
      <c r="E12" s="27"/>
      <c r="F12" s="27"/>
      <c r="G12" s="3"/>
    </row>
    <row r="14" spans="1:7" x14ac:dyDescent="0.25">
      <c r="A14" s="2" t="s">
        <v>11</v>
      </c>
      <c r="B14" s="21" t="s">
        <v>29</v>
      </c>
      <c r="C14" s="22"/>
      <c r="D14" s="22"/>
      <c r="E14" s="22"/>
      <c r="F14" s="23"/>
      <c r="G14" s="3"/>
    </row>
    <row r="15" spans="1:7" x14ac:dyDescent="0.25">
      <c r="A15" s="2" t="s">
        <v>10</v>
      </c>
      <c r="B15" s="29" t="s">
        <v>15</v>
      </c>
      <c r="C15" s="29"/>
      <c r="D15" s="29"/>
      <c r="E15" s="29"/>
      <c r="F15" s="29"/>
      <c r="G15" s="3"/>
    </row>
    <row r="16" spans="1:7" ht="25.5" x14ac:dyDescent="0.25">
      <c r="A16" s="2" t="s">
        <v>8</v>
      </c>
      <c r="B16" s="29" t="s">
        <v>7</v>
      </c>
      <c r="C16" s="29"/>
      <c r="D16" s="29"/>
      <c r="E16" s="29"/>
      <c r="F16" s="29"/>
      <c r="G16" s="3"/>
    </row>
    <row r="17" spans="1:7" ht="25.5" x14ac:dyDescent="0.25">
      <c r="A17" s="4" t="s">
        <v>6</v>
      </c>
      <c r="B17" s="5" t="s">
        <v>5</v>
      </c>
      <c r="C17" s="5" t="s">
        <v>4</v>
      </c>
      <c r="D17" s="5" t="s">
        <v>3</v>
      </c>
      <c r="E17" s="5" t="s">
        <v>2</v>
      </c>
      <c r="F17" s="5" t="s">
        <v>1</v>
      </c>
      <c r="G17" s="3"/>
    </row>
    <row r="18" spans="1:7" x14ac:dyDescent="0.25">
      <c r="A18" s="2" t="s">
        <v>28</v>
      </c>
      <c r="B18" s="6">
        <v>2.2200000000000001E-2</v>
      </c>
      <c r="C18" s="6">
        <v>0.1202</v>
      </c>
      <c r="D18" s="6">
        <v>0.48780000000000001</v>
      </c>
      <c r="E18" s="6">
        <f>1-D18</f>
        <v>0.51219999999999999</v>
      </c>
      <c r="F18" s="6">
        <v>0</v>
      </c>
      <c r="G18" s="3"/>
    </row>
    <row r="19" spans="1:7" x14ac:dyDescent="0.25">
      <c r="A19" s="2" t="s">
        <v>46</v>
      </c>
      <c r="B19" s="6">
        <v>4.0000000000000002E-4</v>
      </c>
      <c r="C19" s="6">
        <v>2.8999999999999998E-3</v>
      </c>
      <c r="D19" s="6">
        <v>0.42430000000000001</v>
      </c>
      <c r="E19" s="6">
        <f>1-D19</f>
        <v>0.57569999999999999</v>
      </c>
      <c r="F19" s="6">
        <v>0</v>
      </c>
      <c r="G19" s="3"/>
    </row>
    <row r="20" spans="1:7" x14ac:dyDescent="0.25">
      <c r="A20" s="2" t="s">
        <v>30</v>
      </c>
      <c r="B20" s="6">
        <v>1E-4</v>
      </c>
      <c r="C20" s="6">
        <v>2.0000000000000001E-4</v>
      </c>
      <c r="D20" s="6">
        <v>0</v>
      </c>
      <c r="E20" s="6">
        <f>1-D20</f>
        <v>1</v>
      </c>
      <c r="F20" s="6">
        <v>0</v>
      </c>
      <c r="G20" s="3"/>
    </row>
    <row r="21" spans="1:7" x14ac:dyDescent="0.25">
      <c r="A21" s="7"/>
      <c r="B21" s="8"/>
      <c r="C21" s="8"/>
      <c r="D21" s="8"/>
      <c r="E21" s="8"/>
      <c r="F21" s="8"/>
      <c r="G21" s="3"/>
    </row>
    <row r="22" spans="1:7" ht="112.5" customHeight="1" x14ac:dyDescent="0.25">
      <c r="A22" s="1" t="s">
        <v>0</v>
      </c>
      <c r="B22" s="27" t="s">
        <v>59</v>
      </c>
      <c r="C22" s="27"/>
      <c r="D22" s="27"/>
      <c r="E22" s="27"/>
      <c r="F22" s="27"/>
      <c r="G22" s="3"/>
    </row>
    <row r="24" spans="1:7" x14ac:dyDescent="0.25">
      <c r="A24" s="2" t="s">
        <v>11</v>
      </c>
      <c r="B24" s="21" t="s">
        <v>29</v>
      </c>
      <c r="C24" s="22"/>
      <c r="D24" s="22"/>
      <c r="E24" s="22"/>
      <c r="F24" s="23"/>
      <c r="G24" s="3"/>
    </row>
    <row r="25" spans="1:7" x14ac:dyDescent="0.25">
      <c r="A25" s="2" t="s">
        <v>10</v>
      </c>
      <c r="B25" s="29" t="s">
        <v>14</v>
      </c>
      <c r="C25" s="29"/>
      <c r="D25" s="29"/>
      <c r="E25" s="29"/>
      <c r="F25" s="29"/>
      <c r="G25" s="3"/>
    </row>
    <row r="26" spans="1:7" ht="25.5" x14ac:dyDescent="0.25">
      <c r="A26" s="2" t="s">
        <v>8</v>
      </c>
      <c r="B26" s="29" t="s">
        <v>7</v>
      </c>
      <c r="C26" s="29"/>
      <c r="D26" s="29"/>
      <c r="E26" s="29"/>
      <c r="F26" s="29"/>
      <c r="G26" s="3"/>
    </row>
    <row r="27" spans="1:7" ht="25.5" x14ac:dyDescent="0.25">
      <c r="A27" s="4" t="s">
        <v>6</v>
      </c>
      <c r="B27" s="5" t="s">
        <v>5</v>
      </c>
      <c r="C27" s="5" t="s">
        <v>4</v>
      </c>
      <c r="D27" s="5" t="s">
        <v>3</v>
      </c>
      <c r="E27" s="5" t="s">
        <v>2</v>
      </c>
      <c r="F27" s="5" t="s">
        <v>1</v>
      </c>
      <c r="G27" s="3"/>
    </row>
    <row r="28" spans="1:7" x14ac:dyDescent="0.25">
      <c r="A28" s="2" t="s">
        <v>47</v>
      </c>
      <c r="B28" s="10">
        <v>0.39589999999999997</v>
      </c>
      <c r="C28" s="10">
        <v>7.9699999999999993E-2</v>
      </c>
      <c r="D28" s="10">
        <v>0.73880000000000001</v>
      </c>
      <c r="E28" s="6">
        <f>1-D28</f>
        <v>0.26119999999999999</v>
      </c>
      <c r="F28" s="10">
        <v>0</v>
      </c>
      <c r="G28" s="3"/>
    </row>
    <row r="30" spans="1:7" ht="112.5" customHeight="1" x14ac:dyDescent="0.25">
      <c r="A30" s="1" t="s">
        <v>0</v>
      </c>
      <c r="B30" s="27" t="s">
        <v>59</v>
      </c>
      <c r="C30" s="27"/>
      <c r="D30" s="27"/>
      <c r="E30" s="27"/>
      <c r="F30" s="27"/>
      <c r="G30" s="3"/>
    </row>
    <row r="32" spans="1:7" x14ac:dyDescent="0.25">
      <c r="A32" s="2" t="s">
        <v>11</v>
      </c>
      <c r="B32" s="21" t="s">
        <v>29</v>
      </c>
      <c r="C32" s="22"/>
      <c r="D32" s="22"/>
      <c r="E32" s="22"/>
      <c r="F32" s="23"/>
      <c r="G32" s="3"/>
    </row>
    <row r="33" spans="1:7" x14ac:dyDescent="0.25">
      <c r="A33" s="2" t="s">
        <v>10</v>
      </c>
      <c r="B33" s="28" t="s">
        <v>13</v>
      </c>
      <c r="C33" s="28"/>
      <c r="D33" s="28"/>
      <c r="E33" s="28"/>
      <c r="F33" s="28"/>
      <c r="G33" s="3"/>
    </row>
    <row r="34" spans="1:7" ht="25.5" x14ac:dyDescent="0.25">
      <c r="A34" s="2" t="s">
        <v>8</v>
      </c>
      <c r="B34" s="28" t="s">
        <v>52</v>
      </c>
      <c r="C34" s="28"/>
      <c r="D34" s="28"/>
      <c r="E34" s="28"/>
      <c r="F34" s="28"/>
      <c r="G34" s="3"/>
    </row>
    <row r="35" spans="1:7" ht="25.5" x14ac:dyDescent="0.25">
      <c r="A35" s="4" t="s">
        <v>6</v>
      </c>
      <c r="B35" s="4" t="s">
        <v>5</v>
      </c>
      <c r="C35" s="4" t="s">
        <v>4</v>
      </c>
      <c r="D35" s="4" t="s">
        <v>3</v>
      </c>
      <c r="E35" s="4" t="s">
        <v>2</v>
      </c>
      <c r="F35" s="4" t="s">
        <v>1</v>
      </c>
      <c r="G35" s="3"/>
    </row>
    <row r="36" spans="1:7" x14ac:dyDescent="0.25">
      <c r="A36" s="2" t="s">
        <v>28</v>
      </c>
      <c r="B36" s="10">
        <v>0.59079999999999999</v>
      </c>
      <c r="C36" s="10">
        <v>0.44440000000000002</v>
      </c>
      <c r="D36" s="10">
        <v>0.99929999999999997</v>
      </c>
      <c r="E36" s="10">
        <f>1-D36</f>
        <v>7.0000000000003393E-4</v>
      </c>
      <c r="F36" s="10">
        <v>0</v>
      </c>
      <c r="G36" s="3"/>
    </row>
    <row r="37" spans="1:7" x14ac:dyDescent="0.25">
      <c r="A37" s="11"/>
      <c r="B37" s="12"/>
      <c r="C37" s="12"/>
      <c r="D37" s="12"/>
      <c r="E37" s="12"/>
      <c r="F37" s="12"/>
      <c r="G37" s="3"/>
    </row>
    <row r="38" spans="1:7" x14ac:dyDescent="0.25">
      <c r="A38" s="11"/>
      <c r="B38" s="12"/>
      <c r="C38" s="12"/>
      <c r="D38" s="12"/>
      <c r="E38" s="12"/>
      <c r="F38" s="12"/>
      <c r="G38" s="3"/>
    </row>
    <row r="39" spans="1:7" x14ac:dyDescent="0.25">
      <c r="A39" s="2" t="s">
        <v>11</v>
      </c>
      <c r="B39" s="21" t="s">
        <v>29</v>
      </c>
      <c r="C39" s="22"/>
      <c r="D39" s="22"/>
      <c r="E39" s="22"/>
      <c r="F39" s="23"/>
      <c r="G39" s="3"/>
    </row>
    <row r="40" spans="1:7" x14ac:dyDescent="0.25">
      <c r="A40" s="2" t="s">
        <v>10</v>
      </c>
      <c r="B40" s="28" t="s">
        <v>41</v>
      </c>
      <c r="C40" s="28"/>
      <c r="D40" s="28"/>
      <c r="E40" s="28"/>
      <c r="F40" s="28"/>
      <c r="G40" s="3"/>
    </row>
    <row r="41" spans="1:7" ht="25.5" x14ac:dyDescent="0.25">
      <c r="A41" s="2" t="s">
        <v>8</v>
      </c>
      <c r="B41" s="28" t="s">
        <v>7</v>
      </c>
      <c r="C41" s="28"/>
      <c r="D41" s="28"/>
      <c r="E41" s="28"/>
      <c r="F41" s="28"/>
      <c r="G41" s="3"/>
    </row>
    <row r="42" spans="1:7" ht="25.5" x14ac:dyDescent="0.25">
      <c r="A42" s="4" t="s">
        <v>6</v>
      </c>
      <c r="B42" s="4" t="s">
        <v>5</v>
      </c>
      <c r="C42" s="4" t="s">
        <v>4</v>
      </c>
      <c r="D42" s="4" t="s">
        <v>3</v>
      </c>
      <c r="E42" s="4" t="s">
        <v>2</v>
      </c>
      <c r="F42" s="4" t="s">
        <v>1</v>
      </c>
      <c r="G42" s="3"/>
    </row>
    <row r="43" spans="1:7" x14ac:dyDescent="0.25">
      <c r="A43" s="2" t="s">
        <v>30</v>
      </c>
      <c r="B43" s="10">
        <v>1.9400000000000001E-2</v>
      </c>
      <c r="C43" s="10">
        <v>5.0599999999999999E-2</v>
      </c>
      <c r="D43" s="10">
        <v>0.25130000000000002</v>
      </c>
      <c r="E43" s="10">
        <f>1-D43</f>
        <v>0.74869999999999992</v>
      </c>
      <c r="F43" s="10">
        <v>0</v>
      </c>
      <c r="G43" s="3"/>
    </row>
    <row r="44" spans="1:7" x14ac:dyDescent="0.25">
      <c r="A44" s="2" t="s">
        <v>28</v>
      </c>
      <c r="B44" s="10">
        <v>5.7000000000000002E-3</v>
      </c>
      <c r="C44" s="10">
        <v>8.0000000000000004E-4</v>
      </c>
      <c r="D44" s="10">
        <v>1</v>
      </c>
      <c r="E44" s="10">
        <f>1-D44</f>
        <v>0</v>
      </c>
      <c r="F44" s="10">
        <v>0</v>
      </c>
      <c r="G44" s="3"/>
    </row>
    <row r="45" spans="1:7" x14ac:dyDescent="0.25">
      <c r="A45" s="11"/>
      <c r="B45" s="12"/>
      <c r="C45" s="12"/>
      <c r="D45" s="12"/>
      <c r="E45" s="12"/>
      <c r="F45" s="12"/>
      <c r="G45" s="3"/>
    </row>
    <row r="46" spans="1:7" ht="112.5" customHeight="1" x14ac:dyDescent="0.25">
      <c r="A46" s="1" t="s">
        <v>0</v>
      </c>
      <c r="B46" s="27" t="s">
        <v>59</v>
      </c>
      <c r="C46" s="27"/>
      <c r="D46" s="27"/>
      <c r="E46" s="27"/>
      <c r="F46" s="27"/>
      <c r="G46" s="3"/>
    </row>
    <row r="48" spans="1:7" x14ac:dyDescent="0.25">
      <c r="A48" s="2" t="s">
        <v>11</v>
      </c>
      <c r="B48" s="21" t="s">
        <v>29</v>
      </c>
      <c r="C48" s="22"/>
      <c r="D48" s="22"/>
      <c r="E48" s="22"/>
      <c r="F48" s="23"/>
      <c r="G48" s="3"/>
    </row>
    <row r="49" spans="1:7" x14ac:dyDescent="0.25">
      <c r="A49" s="2" t="s">
        <v>10</v>
      </c>
      <c r="B49" s="28" t="s">
        <v>12</v>
      </c>
      <c r="C49" s="28"/>
      <c r="D49" s="28"/>
      <c r="E49" s="28"/>
      <c r="F49" s="28"/>
      <c r="G49" s="3"/>
    </row>
    <row r="50" spans="1:7" ht="25.5" x14ac:dyDescent="0.25">
      <c r="A50" s="2" t="s">
        <v>8</v>
      </c>
      <c r="B50" s="28" t="s">
        <v>7</v>
      </c>
      <c r="C50" s="28"/>
      <c r="D50" s="28"/>
      <c r="E50" s="28"/>
      <c r="F50" s="28"/>
      <c r="G50" s="3"/>
    </row>
    <row r="51" spans="1:7" ht="25.5" x14ac:dyDescent="0.25">
      <c r="A51" s="4" t="s">
        <v>6</v>
      </c>
      <c r="B51" s="4" t="s">
        <v>5</v>
      </c>
      <c r="C51" s="4" t="s">
        <v>4</v>
      </c>
      <c r="D51" s="4" t="s">
        <v>3</v>
      </c>
      <c r="E51" s="4" t="s">
        <v>2</v>
      </c>
      <c r="F51" s="4" t="s">
        <v>1</v>
      </c>
      <c r="G51" s="3"/>
    </row>
    <row r="52" spans="1:7" x14ac:dyDescent="0.25">
      <c r="A52" s="2" t="s">
        <v>48</v>
      </c>
      <c r="B52" s="10">
        <v>7.3099999999999998E-2</v>
      </c>
      <c r="C52" s="10">
        <v>0.1239</v>
      </c>
      <c r="D52" s="10">
        <v>2.2700000000000001E-2</v>
      </c>
      <c r="E52" s="10">
        <f>1-D52</f>
        <v>0.97729999999999995</v>
      </c>
      <c r="F52" s="10">
        <v>0</v>
      </c>
      <c r="G52" s="3"/>
    </row>
    <row r="53" spans="1:7" x14ac:dyDescent="0.25">
      <c r="A53" s="2" t="s">
        <v>44</v>
      </c>
      <c r="B53" s="10">
        <v>2.4299999999999999E-2</v>
      </c>
      <c r="C53" s="10">
        <v>9.4200000000000006E-2</v>
      </c>
      <c r="D53" s="10">
        <v>2.0000000000000001E-4</v>
      </c>
      <c r="E53" s="10">
        <f>1-D53</f>
        <v>0.99980000000000002</v>
      </c>
      <c r="F53" s="10">
        <v>0</v>
      </c>
      <c r="G53" s="3"/>
    </row>
    <row r="54" spans="1:7" x14ac:dyDescent="0.25">
      <c r="A54" s="20" t="s">
        <v>45</v>
      </c>
      <c r="B54" s="10">
        <v>1.4800000000000001E-2</v>
      </c>
      <c r="C54" s="10">
        <v>5.0799999999999998E-2</v>
      </c>
      <c r="D54" s="10">
        <v>5.9999999999999995E-4</v>
      </c>
      <c r="E54" s="10">
        <f t="shared" ref="E54:E56" si="1">1-D54</f>
        <v>0.99939999999999996</v>
      </c>
      <c r="F54" s="10">
        <v>0</v>
      </c>
      <c r="G54" s="3"/>
    </row>
    <row r="55" spans="1:7" x14ac:dyDescent="0.25">
      <c r="A55" s="2" t="s">
        <v>28</v>
      </c>
      <c r="B55" s="10">
        <v>2.3E-3</v>
      </c>
      <c r="C55" s="10">
        <v>8.8000000000000005E-3</v>
      </c>
      <c r="D55" s="10">
        <v>2.9999999999999997E-4</v>
      </c>
      <c r="E55" s="10">
        <f t="shared" si="1"/>
        <v>0.99970000000000003</v>
      </c>
      <c r="F55" s="10">
        <v>0</v>
      </c>
      <c r="G55" s="3"/>
    </row>
    <row r="56" spans="1:7" x14ac:dyDescent="0.25">
      <c r="A56" s="2" t="s">
        <v>31</v>
      </c>
      <c r="B56" s="10">
        <v>1.8E-3</v>
      </c>
      <c r="C56" s="10">
        <v>6.4999999999999997E-3</v>
      </c>
      <c r="D56" s="10">
        <v>0</v>
      </c>
      <c r="E56" s="10">
        <f t="shared" si="1"/>
        <v>1</v>
      </c>
      <c r="F56" s="10">
        <v>0</v>
      </c>
      <c r="G56" s="3"/>
    </row>
    <row r="57" spans="1:7" x14ac:dyDescent="0.25">
      <c r="A57" s="7"/>
      <c r="B57" s="9"/>
      <c r="C57" s="9"/>
      <c r="D57" s="9"/>
      <c r="E57" s="9"/>
      <c r="F57" s="9"/>
      <c r="G57" s="3"/>
    </row>
    <row r="58" spans="1:7" ht="112.5" customHeight="1" x14ac:dyDescent="0.25">
      <c r="A58" s="1" t="s">
        <v>0</v>
      </c>
      <c r="B58" s="27" t="s">
        <v>59</v>
      </c>
      <c r="C58" s="27"/>
      <c r="D58" s="27"/>
      <c r="E58" s="27"/>
      <c r="F58" s="27"/>
      <c r="G58" s="3"/>
    </row>
    <row r="60" spans="1:7" x14ac:dyDescent="0.25">
      <c r="A60" s="2" t="s">
        <v>11</v>
      </c>
      <c r="B60" s="21" t="s">
        <v>29</v>
      </c>
      <c r="C60" s="22"/>
      <c r="D60" s="22"/>
      <c r="E60" s="22"/>
      <c r="F60" s="23"/>
      <c r="G60" s="3"/>
    </row>
    <row r="61" spans="1:7" x14ac:dyDescent="0.25">
      <c r="A61" s="2" t="s">
        <v>10</v>
      </c>
      <c r="B61" s="28" t="s">
        <v>9</v>
      </c>
      <c r="C61" s="28"/>
      <c r="D61" s="28"/>
      <c r="E61" s="28"/>
      <c r="F61" s="28"/>
      <c r="G61" s="3"/>
    </row>
    <row r="62" spans="1:7" ht="25.5" x14ac:dyDescent="0.25">
      <c r="A62" s="2" t="s">
        <v>8</v>
      </c>
      <c r="B62" s="28" t="s">
        <v>7</v>
      </c>
      <c r="C62" s="28"/>
      <c r="D62" s="28"/>
      <c r="E62" s="28"/>
      <c r="F62" s="28"/>
      <c r="G62" s="3"/>
    </row>
    <row r="63" spans="1:7" ht="25.5" x14ac:dyDescent="0.25">
      <c r="A63" s="4" t="s">
        <v>6</v>
      </c>
      <c r="B63" s="4" t="s">
        <v>5</v>
      </c>
      <c r="C63" s="4" t="s">
        <v>4</v>
      </c>
      <c r="D63" s="4" t="s">
        <v>3</v>
      </c>
      <c r="E63" s="4" t="s">
        <v>2</v>
      </c>
      <c r="F63" s="4" t="s">
        <v>1</v>
      </c>
      <c r="G63" s="3"/>
    </row>
    <row r="64" spans="1:7" x14ac:dyDescent="0.25">
      <c r="A64" s="2" t="s">
        <v>28</v>
      </c>
      <c r="B64" s="10">
        <v>0.98709999999999998</v>
      </c>
      <c r="C64" s="10">
        <v>0.9819</v>
      </c>
      <c r="D64" s="10">
        <v>4.0000000000000002E-4</v>
      </c>
      <c r="E64" s="10">
        <f>1-D64</f>
        <v>0.99960000000000004</v>
      </c>
      <c r="F64" s="10">
        <v>0</v>
      </c>
      <c r="G64" s="3"/>
    </row>
    <row r="65" spans="1:7" x14ac:dyDescent="0.25">
      <c r="A65" s="7"/>
      <c r="B65" s="9"/>
      <c r="C65" s="9"/>
      <c r="D65" s="9"/>
      <c r="E65" s="9"/>
      <c r="F65" s="9"/>
      <c r="G65" s="3"/>
    </row>
    <row r="66" spans="1:7" ht="112.5" customHeight="1" x14ac:dyDescent="0.25">
      <c r="A66" s="1" t="s">
        <v>0</v>
      </c>
      <c r="B66" s="27" t="s">
        <v>59</v>
      </c>
      <c r="C66" s="27"/>
      <c r="D66" s="27"/>
      <c r="E66" s="27"/>
      <c r="F66" s="27"/>
      <c r="G66" s="3"/>
    </row>
  </sheetData>
  <mergeCells count="27">
    <mergeCell ref="B66:F66"/>
    <mergeCell ref="B32:F32"/>
    <mergeCell ref="B33:F33"/>
    <mergeCell ref="B34:F34"/>
    <mergeCell ref="B46:F46"/>
    <mergeCell ref="B48:F48"/>
    <mergeCell ref="B49:F49"/>
    <mergeCell ref="B50:F50"/>
    <mergeCell ref="B58:F58"/>
    <mergeCell ref="B60:F60"/>
    <mergeCell ref="B62:F62"/>
    <mergeCell ref="B61:F61"/>
    <mergeCell ref="B39:F39"/>
    <mergeCell ref="B40:F40"/>
    <mergeCell ref="B41:F41"/>
    <mergeCell ref="B30:F30"/>
    <mergeCell ref="B2:F2"/>
    <mergeCell ref="B3:F3"/>
    <mergeCell ref="B4:F4"/>
    <mergeCell ref="B12:F12"/>
    <mergeCell ref="B14:F14"/>
    <mergeCell ref="B15:F15"/>
    <mergeCell ref="B16:F16"/>
    <mergeCell ref="B22:F22"/>
    <mergeCell ref="B24:F24"/>
    <mergeCell ref="B25:F25"/>
    <mergeCell ref="B26:F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RTS28 Brokers (Retail)</vt:lpstr>
      <vt:lpstr>RTS28 Venues (Retail)</vt:lpstr>
    </vt:vector>
  </TitlesOfParts>
  <Company>Van Lanschot Kempen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Stommel</dc:creator>
  <cp:lastModifiedBy>Marco Stommel</cp:lastModifiedBy>
  <dcterms:created xsi:type="dcterms:W3CDTF">2021-03-29T13:02:22Z</dcterms:created>
  <dcterms:modified xsi:type="dcterms:W3CDTF">2023-04-20T11:51:33Z</dcterms:modified>
</cp:coreProperties>
</file>